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opazi.lv\dfs\RedirectedFolders\ingrida.birzniece\Desktop\trandp\"/>
    </mc:Choice>
  </mc:AlternateContent>
  <xr:revisionPtr revIDLastSave="0" documentId="8_{A31CECAF-63B0-46DA-A984-FBC4FBF59B0E}" xr6:coauthVersionLast="47" xr6:coauthVersionMax="47" xr10:uidLastSave="{00000000-0000-0000-0000-000000000000}"/>
  <bookViews>
    <workbookView showSheetTabs="0" xWindow="-108" yWindow="-108" windowWidth="23256" windowHeight="12720" xr2:uid="{00000000-000D-0000-FFFF-FFFF00000000}"/>
  </bookViews>
  <sheets>
    <sheet name="Celazime" sheetId="2" r:id="rId1"/>
  </sheets>
  <definedNames>
    <definedName name="_xlnm.Print_Area" localSheetId="0">Celazime!$A$1:$J$55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 l="1"/>
  <c r="C24" i="2"/>
  <c r="J17" i="2" s="1"/>
  <c r="J18" i="2"/>
  <c r="E9" i="2"/>
  <c r="B27" i="2" s="1"/>
  <c r="J27" i="2" s="1"/>
  <c r="B21" i="2" l="1"/>
  <c r="B20" i="2"/>
  <c r="B22" i="2"/>
  <c r="B19" i="2"/>
  <c r="B23" i="2"/>
  <c r="B18" i="2"/>
  <c r="G7" i="2"/>
  <c r="H9" i="2"/>
  <c r="B28" i="2" l="1"/>
  <c r="J28" i="2" l="1"/>
  <c r="B29" i="2"/>
  <c r="J29" i="2" s="1"/>
  <c r="B30" i="2" l="1"/>
  <c r="J30" i="2" l="1"/>
  <c r="B31" i="2"/>
  <c r="J31" i="2" s="1"/>
  <c r="B32" i="2" l="1"/>
  <c r="J32" i="2" l="1"/>
  <c r="B33" i="2"/>
  <c r="J33" i="2" s="1"/>
  <c r="B34" i="2" l="1"/>
  <c r="J34" i="2" l="1"/>
  <c r="B35" i="2"/>
  <c r="J35" i="2" s="1"/>
  <c r="B36" i="2" l="1"/>
  <c r="J36" i="2" l="1"/>
  <c r="B37" i="2"/>
  <c r="J37" i="2" s="1"/>
  <c r="B38" i="2" l="1"/>
  <c r="J38" i="2" s="1"/>
  <c r="B39" i="2" l="1"/>
  <c r="J39" i="2" s="1"/>
  <c r="B40" i="2" l="1"/>
  <c r="J40" i="2" s="1"/>
  <c r="B41" i="2" l="1"/>
  <c r="J41" i="2" s="1"/>
  <c r="B42" i="2" l="1"/>
  <c r="J42" i="2" s="1"/>
  <c r="B43" i="2" l="1"/>
  <c r="J43" i="2" s="1"/>
  <c r="B44" i="2" l="1"/>
  <c r="J44" i="2" s="1"/>
  <c r="B45" i="2" l="1"/>
  <c r="J45" i="2" s="1"/>
  <c r="B46" i="2" l="1"/>
  <c r="J46" i="2" s="1"/>
  <c r="B47" i="2" l="1"/>
  <c r="B48" i="2" s="1"/>
  <c r="J47" i="2" l="1"/>
  <c r="J48" i="2"/>
  <c r="B49" i="2"/>
  <c r="J49" i="2" l="1"/>
  <c r="B50" i="2"/>
  <c r="C51" i="2" s="1"/>
  <c r="G17" i="2" s="1"/>
  <c r="G18" i="2" l="1"/>
  <c r="D58" i="2"/>
  <c r="J50" i="2"/>
  <c r="J51" i="2" s="1"/>
  <c r="J19" i="2" s="1"/>
  <c r="J20" i="2" s="1"/>
  <c r="J21" i="2" l="1"/>
  <c r="D5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Darbinieks</author>
    <author>© e-forma</author>
  </authors>
  <commentList>
    <comment ref="A9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Ievadiet mēnesi </t>
        </r>
      </text>
    </comment>
    <comment ref="A18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 xml:space="preserve">Ievadiet datumu </t>
        </r>
      </text>
    </comment>
    <comment ref="B18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ievadās automātiski</t>
        </r>
      </text>
    </comment>
    <comment ref="B27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ievadās automātiski</t>
        </r>
      </text>
    </comment>
    <comment ref="J27" authorId="1" shapeId="0" xr:uid="{00000000-0006-0000-0000-000005000000}">
      <text>
        <r>
          <rPr>
            <sz val="8"/>
            <color indexed="81"/>
            <rFont val="Tahoma"/>
            <family val="2"/>
            <charset val="186"/>
          </rPr>
          <t>Nobraukto kilometru skaits ievadās automātiski</t>
        </r>
      </text>
    </comment>
    <comment ref="C51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ievadās automātiski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ievadās automātiski</t>
        </r>
      </text>
    </comment>
  </commentList>
</comments>
</file>

<file path=xl/sharedStrings.xml><?xml version="1.0" encoding="utf-8"?>
<sst xmlns="http://schemas.openxmlformats.org/spreadsheetml/2006/main" count="46" uniqueCount="45">
  <si>
    <t>Apstiprinu:</t>
  </si>
  <si>
    <t>Adrese:</t>
  </si>
  <si>
    <t>Reģistrācijas Nr.:</t>
  </si>
  <si>
    <t>Autotransporta ceļazīme Nr.</t>
  </si>
  <si>
    <t>mēnesis</t>
  </si>
  <si>
    <t>Par laiku no</t>
  </si>
  <si>
    <t>līdz</t>
  </si>
  <si>
    <t xml:space="preserve">Valsts reģistrācijas Nr </t>
  </si>
  <si>
    <t>Datums</t>
  </si>
  <si>
    <t>Iegādāta degviela</t>
  </si>
  <si>
    <t>diena</t>
  </si>
  <si>
    <t>Litri</t>
  </si>
  <si>
    <t>Summa</t>
  </si>
  <si>
    <t>Kopā</t>
  </si>
  <si>
    <t>Nobraukti km</t>
  </si>
  <si>
    <t>Patērēta degviela, litri</t>
  </si>
  <si>
    <t>Kopā km</t>
  </si>
  <si>
    <t>Kopā, litri</t>
  </si>
  <si>
    <t>Paraksts</t>
  </si>
  <si>
    <t>______________________</t>
  </si>
  <si>
    <t>Līguma nr.</t>
  </si>
  <si>
    <t>Degvielas atlikums</t>
  </si>
  <si>
    <t>Pievienotā degviela</t>
  </si>
  <si>
    <t>Norma</t>
  </si>
  <si>
    <t>Vidējais degvielas patēriņš</t>
  </si>
  <si>
    <t>Atšķirība</t>
  </si>
  <si>
    <t>Beigu degviela</t>
  </si>
  <si>
    <t>Iestādes nosaukums:</t>
  </si>
  <si>
    <t>Iestādes vadītāja vārds, uzvārds</t>
  </si>
  <si>
    <t xml:space="preserve">Transportlīdzekļa marka </t>
  </si>
  <si>
    <t>Degvielas veids:___________</t>
  </si>
  <si>
    <t>Transportlīdzekļa vadītājs:</t>
  </si>
  <si>
    <t>Degvielas Nobraukuma patēriņa norma  (l/100km)</t>
  </si>
  <si>
    <t>Maksimāli pieļaujamais degvielas apjoms mēnesī:_______________</t>
  </si>
  <si>
    <t>Odometrs perioda sākumā</t>
  </si>
  <si>
    <t>Odometrs perioda beigās</t>
  </si>
  <si>
    <t>Kopā periodā nobrauktie km</t>
  </si>
  <si>
    <t>Nākamā ceļazīme sākas ar:</t>
  </si>
  <si>
    <t>Odometra rādītājs:</t>
  </si>
  <si>
    <t>Degvielas rādītājs:</t>
  </si>
  <si>
    <t>Transportlīdzekļa vadītāja</t>
  </si>
  <si>
    <t>Struktūrvienība:</t>
  </si>
  <si>
    <t>Saņēmēja kods:</t>
  </si>
  <si>
    <t>Finansējuma kods:</t>
  </si>
  <si>
    <t xml:space="preserve">Maršruts (adrese no kurienes izbraucis, uz kurieni brauc, adrese kur atgriezies), brauciena pamatojums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</si>
</sst>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###0\ ;\-###0\ ;_-* &quot;&quot;??\ ;_-@_-"/>
    <numFmt numFmtId="165" formatCode="dd/mmm/yyyy"/>
    <numFmt numFmtId="166" formatCode="0.0"/>
    <numFmt numFmtId="167" formatCode="_-* ###0.00\ _L_s_-;\-* ###0.000\ _L_s_-;_-* &quot; &quot;\ _L_s_-;_-@_-"/>
    <numFmt numFmtId="168" formatCode="0.00_ ;\-0.00\ 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</font>
    <font>
      <sz val="8"/>
      <name val="Times New Roman"/>
      <family val="1"/>
      <charset val="186"/>
    </font>
    <font>
      <i/>
      <sz val="8"/>
      <name val="Times New Roman"/>
      <family val="1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</font>
    <font>
      <b/>
      <sz val="11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b/>
      <i/>
      <sz val="10"/>
      <name val="Times New Roman"/>
      <family val="1"/>
    </font>
    <font>
      <sz val="10"/>
      <color theme="1"/>
      <name val="Arial"/>
      <family val="2"/>
      <charset val="186"/>
    </font>
    <font>
      <sz val="8"/>
      <color indexed="81"/>
      <name val="Tahoma"/>
      <family val="2"/>
      <charset val="186"/>
    </font>
    <font>
      <i/>
      <sz val="12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rgb="FFD4ECBA"/>
        <bgColor indexed="64"/>
      </patternFill>
    </fill>
    <fill>
      <patternFill patternType="solid">
        <fgColor rgb="FFFEFFF7"/>
        <bgColor theme="0" tint="-0.14999847407452621"/>
      </patternFill>
    </fill>
    <fill>
      <patternFill patternType="solid">
        <fgColor rgb="FFFEFFF7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FFFFD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D9D9D9"/>
      </bottom>
      <diagonal/>
    </border>
  </borders>
  <cellStyleXfs count="3">
    <xf numFmtId="0" fontId="0" fillId="0" borderId="0"/>
    <xf numFmtId="0" fontId="1" fillId="0" borderId="0"/>
    <xf numFmtId="9" fontId="17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1"/>
    <xf numFmtId="0" fontId="2" fillId="2" borderId="0" xfId="1" applyFont="1" applyFill="1" applyProtection="1">
      <protection locked="0"/>
    </xf>
    <xf numFmtId="0" fontId="4" fillId="2" borderId="0" xfId="1" applyFont="1" applyFill="1"/>
    <xf numFmtId="0" fontId="4" fillId="2" borderId="1" xfId="1" applyFont="1" applyFill="1" applyBorder="1"/>
    <xf numFmtId="0" fontId="6" fillId="2" borderId="0" xfId="1" applyFont="1" applyFill="1" applyAlignment="1">
      <alignment horizontal="left" vertical="center" indent="1"/>
    </xf>
    <xf numFmtId="0" fontId="2" fillId="2" borderId="0" xfId="1" applyFont="1" applyFill="1"/>
    <xf numFmtId="0" fontId="7" fillId="2" borderId="0" xfId="1" applyFont="1" applyFill="1"/>
    <xf numFmtId="0" fontId="1" fillId="3" borderId="0" xfId="1" applyFill="1"/>
    <xf numFmtId="0" fontId="9" fillId="2" borderId="0" xfId="1" applyFont="1" applyFill="1"/>
    <xf numFmtId="0" fontId="9" fillId="2" borderId="0" xfId="1" applyFont="1" applyFill="1" applyAlignment="1">
      <alignment horizontal="right"/>
    </xf>
    <xf numFmtId="0" fontId="7" fillId="2" borderId="0" xfId="1" applyFont="1" applyFill="1" applyAlignment="1">
      <alignment horizontal="left"/>
    </xf>
    <xf numFmtId="0" fontId="10" fillId="3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right"/>
    </xf>
    <xf numFmtId="165" fontId="2" fillId="2" borderId="0" xfId="1" applyNumberFormat="1" applyFont="1" applyFill="1" applyAlignment="1">
      <alignment horizontal="center"/>
    </xf>
    <xf numFmtId="16" fontId="2" fillId="2" borderId="0" xfId="1" applyNumberFormat="1" applyFont="1" applyFill="1" applyAlignment="1">
      <alignment horizontal="left"/>
    </xf>
    <xf numFmtId="0" fontId="2" fillId="2" borderId="8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/>
    </xf>
    <xf numFmtId="0" fontId="2" fillId="2" borderId="0" xfId="1" applyFont="1" applyFill="1" applyAlignment="1">
      <alignment horizontal="right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0" borderId="0" xfId="1" applyFont="1"/>
    <xf numFmtId="164" fontId="5" fillId="2" borderId="2" xfId="1" applyNumberFormat="1" applyFont="1" applyFill="1" applyBorder="1" applyAlignment="1" applyProtection="1">
      <alignment horizontal="centerContinuous" shrinkToFit="1"/>
      <protection locked="0"/>
    </xf>
    <xf numFmtId="14" fontId="14" fillId="2" borderId="1" xfId="1" applyNumberFormat="1" applyFont="1" applyFill="1" applyBorder="1" applyAlignment="1" applyProtection="1">
      <alignment horizontal="centerContinuous" vertical="center" shrinkToFit="1"/>
      <protection locked="0"/>
    </xf>
    <xf numFmtId="0" fontId="11" fillId="2" borderId="1" xfId="1" applyFont="1" applyFill="1" applyBorder="1" applyAlignment="1" applyProtection="1">
      <alignment horizontal="centerContinuous"/>
      <protection locked="0"/>
    </xf>
    <xf numFmtId="166" fontId="11" fillId="2" borderId="1" xfId="1" applyNumberFormat="1" applyFont="1" applyFill="1" applyBorder="1" applyAlignment="1" applyProtection="1">
      <alignment horizontal="centerContinuous"/>
      <protection locked="0"/>
    </xf>
    <xf numFmtId="49" fontId="11" fillId="2" borderId="1" xfId="1" applyNumberFormat="1" applyFont="1" applyFill="1" applyBorder="1" applyAlignment="1" applyProtection="1">
      <alignment horizontal="centerContinuous"/>
      <protection locked="0"/>
    </xf>
    <xf numFmtId="2" fontId="11" fillId="6" borderId="1" xfId="1" applyNumberFormat="1" applyFont="1" applyFill="1" applyBorder="1" applyAlignment="1" applyProtection="1">
      <alignment horizontal="center"/>
      <protection locked="0"/>
    </xf>
    <xf numFmtId="2" fontId="12" fillId="4" borderId="3" xfId="1" applyNumberFormat="1" applyFont="1" applyFill="1" applyBorder="1" applyAlignment="1">
      <alignment horizontal="right" vertical="center"/>
    </xf>
    <xf numFmtId="2" fontId="12" fillId="4" borderId="24" xfId="1" applyNumberFormat="1" applyFont="1" applyFill="1" applyBorder="1" applyAlignment="1">
      <alignment horizontal="right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right" vertical="center"/>
    </xf>
    <xf numFmtId="2" fontId="2" fillId="2" borderId="0" xfId="1" applyNumberFormat="1" applyFont="1" applyFill="1" applyAlignment="1">
      <alignment horizontal="right" vertical="center"/>
    </xf>
    <xf numFmtId="16" fontId="2" fillId="2" borderId="0" xfId="1" applyNumberFormat="1" applyFont="1" applyFill="1" applyAlignment="1">
      <alignment horizontal="right" vertical="center"/>
    </xf>
    <xf numFmtId="0" fontId="6" fillId="2" borderId="33" xfId="1" applyFont="1" applyFill="1" applyBorder="1" applyAlignment="1">
      <alignment horizontal="right" vertical="center"/>
    </xf>
    <xf numFmtId="16" fontId="2" fillId="2" borderId="24" xfId="1" applyNumberFormat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right" vertical="center"/>
    </xf>
    <xf numFmtId="0" fontId="2" fillId="2" borderId="5" xfId="1" applyFont="1" applyFill="1" applyBorder="1" applyAlignment="1">
      <alignment horizontal="right" vertical="center"/>
    </xf>
    <xf numFmtId="0" fontId="2" fillId="2" borderId="35" xfId="1" applyFont="1" applyFill="1" applyBorder="1" applyAlignment="1">
      <alignment horizontal="right" vertical="center"/>
    </xf>
    <xf numFmtId="0" fontId="2" fillId="2" borderId="36" xfId="1" applyFont="1" applyFill="1" applyBorder="1" applyAlignment="1">
      <alignment horizontal="right" vertical="center"/>
    </xf>
    <xf numFmtId="0" fontId="2" fillId="2" borderId="37" xfId="1" applyFont="1" applyFill="1" applyBorder="1" applyAlignment="1">
      <alignment horizontal="right" vertical="center"/>
    </xf>
    <xf numFmtId="9" fontId="2" fillId="2" borderId="13" xfId="2" applyFont="1" applyFill="1" applyBorder="1" applyAlignment="1">
      <alignment horizontal="right" vertical="center" indent="1"/>
    </xf>
    <xf numFmtId="167" fontId="2" fillId="6" borderId="23" xfId="1" applyNumberFormat="1" applyFont="1" applyFill="1" applyBorder="1" applyAlignment="1">
      <alignment horizontal="right" vertical="center"/>
    </xf>
    <xf numFmtId="2" fontId="3" fillId="6" borderId="10" xfId="1" applyNumberFormat="1" applyFont="1" applyFill="1" applyBorder="1" applyAlignment="1" applyProtection="1">
      <alignment horizontal="center" shrinkToFit="1"/>
      <protection locked="0"/>
    </xf>
    <xf numFmtId="4" fontId="3" fillId="6" borderId="11" xfId="1" applyNumberFormat="1" applyFont="1" applyFill="1" applyBorder="1" applyAlignment="1" applyProtection="1">
      <alignment horizontal="center" shrinkToFit="1"/>
      <protection locked="0"/>
    </xf>
    <xf numFmtId="2" fontId="3" fillId="6" borderId="12" xfId="1" applyNumberFormat="1" applyFont="1" applyFill="1" applyBorder="1" applyAlignment="1" applyProtection="1">
      <alignment horizontal="center" shrinkToFit="1"/>
      <protection locked="0"/>
    </xf>
    <xf numFmtId="4" fontId="3" fillId="6" borderId="13" xfId="1" applyNumberFormat="1" applyFont="1" applyFill="1" applyBorder="1" applyAlignment="1" applyProtection="1">
      <alignment horizontal="center" shrinkToFit="1"/>
      <protection locked="0"/>
    </xf>
    <xf numFmtId="14" fontId="3" fillId="7" borderId="22" xfId="1" applyNumberFormat="1" applyFont="1" applyFill="1" applyBorder="1" applyAlignment="1" applyProtection="1">
      <alignment horizontal="center" vertical="center" shrinkToFit="1"/>
      <protection locked="0"/>
    </xf>
    <xf numFmtId="14" fontId="3" fillId="7" borderId="25" xfId="1" applyNumberFormat="1" applyFont="1" applyFill="1" applyBorder="1" applyAlignment="1" applyProtection="1">
      <alignment horizontal="center" vertical="center" shrinkToFit="1"/>
      <protection locked="0"/>
    </xf>
    <xf numFmtId="16" fontId="2" fillId="7" borderId="14" xfId="1" applyNumberFormat="1" applyFont="1" applyFill="1" applyBorder="1"/>
    <xf numFmtId="4" fontId="2" fillId="7" borderId="27" xfId="1" applyNumberFormat="1" applyFont="1" applyFill="1" applyBorder="1" applyAlignment="1">
      <alignment horizontal="center"/>
    </xf>
    <xf numFmtId="0" fontId="2" fillId="7" borderId="27" xfId="1" applyFont="1" applyFill="1" applyBorder="1"/>
    <xf numFmtId="0" fontId="2" fillId="7" borderId="28" xfId="1" applyFont="1" applyFill="1" applyBorder="1"/>
    <xf numFmtId="4" fontId="11" fillId="7" borderId="21" xfId="1" applyNumberFormat="1" applyFont="1" applyFill="1" applyBorder="1" applyAlignment="1">
      <alignment horizontal="center" shrinkToFit="1"/>
    </xf>
    <xf numFmtId="4" fontId="3" fillId="7" borderId="7" xfId="1" applyNumberFormat="1" applyFont="1" applyFill="1" applyBorder="1" applyAlignment="1" applyProtection="1">
      <alignment horizontal="center" vertical="center" shrinkToFit="1"/>
      <protection locked="0"/>
    </xf>
    <xf numFmtId="4" fontId="3" fillId="7" borderId="26" xfId="1" applyNumberFormat="1" applyFont="1" applyFill="1" applyBorder="1" applyAlignment="1" applyProtection="1">
      <alignment horizontal="center" vertical="center" shrinkToFit="1"/>
      <protection locked="0"/>
    </xf>
    <xf numFmtId="168" fontId="2" fillId="2" borderId="13" xfId="1" applyNumberFormat="1" applyFont="1" applyFill="1" applyBorder="1" applyAlignment="1">
      <alignment horizontal="right" vertical="center" indent="1"/>
    </xf>
    <xf numFmtId="2" fontId="2" fillId="2" borderId="9" xfId="1" applyNumberFormat="1" applyFont="1" applyFill="1" applyBorder="1" applyAlignment="1">
      <alignment horizontal="right" vertical="center" indent="1"/>
    </xf>
    <xf numFmtId="2" fontId="11" fillId="2" borderId="15" xfId="1" applyNumberFormat="1" applyFont="1" applyFill="1" applyBorder="1" applyAlignment="1">
      <alignment horizontal="right" vertical="center" indent="1" shrinkToFit="1"/>
    </xf>
    <xf numFmtId="2" fontId="11" fillId="2" borderId="16" xfId="1" applyNumberFormat="1" applyFont="1" applyFill="1" applyBorder="1" applyAlignment="1">
      <alignment horizontal="right" vertical="center" indent="1" shrinkToFit="1"/>
    </xf>
    <xf numFmtId="0" fontId="2" fillId="2" borderId="30" xfId="1" applyFont="1" applyFill="1" applyBorder="1" applyAlignment="1">
      <alignment horizontal="right" vertical="center"/>
    </xf>
    <xf numFmtId="2" fontId="2" fillId="6" borderId="23" xfId="1" applyNumberFormat="1" applyFont="1" applyFill="1" applyBorder="1" applyAlignment="1">
      <alignment horizontal="right" vertical="center"/>
    </xf>
    <xf numFmtId="1" fontId="2" fillId="2" borderId="13" xfId="1" applyNumberFormat="1" applyFont="1" applyFill="1" applyBorder="1" applyAlignment="1">
      <alignment horizontal="right" vertical="center"/>
    </xf>
    <xf numFmtId="1" fontId="2" fillId="2" borderId="9" xfId="1" applyNumberFormat="1" applyFont="1" applyFill="1" applyBorder="1" applyAlignment="1">
      <alignment horizontal="right" vertical="center"/>
    </xf>
    <xf numFmtId="0" fontId="2" fillId="2" borderId="0" xfId="1" applyFont="1" applyFill="1" applyAlignment="1">
      <alignment horizontal="left" indent="1"/>
    </xf>
    <xf numFmtId="0" fontId="18" fillId="0" borderId="0" xfId="0" applyFont="1"/>
    <xf numFmtId="0" fontId="11" fillId="2" borderId="0" xfId="1" applyFont="1" applyFill="1" applyAlignment="1" applyProtection="1">
      <alignment horizontal="centerContinuous"/>
      <protection locked="0"/>
    </xf>
    <xf numFmtId="0" fontId="2" fillId="2" borderId="0" xfId="1" applyFont="1" applyFill="1" applyAlignment="1">
      <alignment horizontal="left"/>
    </xf>
    <xf numFmtId="166" fontId="11" fillId="2" borderId="1" xfId="1" applyNumberFormat="1" applyFont="1" applyFill="1" applyBorder="1" applyAlignment="1" applyProtection="1">
      <alignment horizontal="center"/>
      <protection locked="0"/>
    </xf>
    <xf numFmtId="166" fontId="11" fillId="2" borderId="0" xfId="1" applyNumberFormat="1" applyFont="1" applyFill="1" applyAlignment="1" applyProtection="1">
      <alignment horizontal="center"/>
      <protection locked="0"/>
    </xf>
    <xf numFmtId="0" fontId="2" fillId="2" borderId="38" xfId="1" applyFont="1" applyFill="1" applyBorder="1"/>
    <xf numFmtId="0" fontId="1" fillId="0" borderId="12" xfId="1" applyBorder="1"/>
    <xf numFmtId="1" fontId="1" fillId="0" borderId="12" xfId="1" applyNumberFormat="1" applyBorder="1"/>
    <xf numFmtId="2" fontId="1" fillId="0" borderId="12" xfId="1" applyNumberFormat="1" applyBorder="1"/>
    <xf numFmtId="0" fontId="19" fillId="0" borderId="40" xfId="0" applyFont="1" applyBorder="1" applyAlignment="1">
      <alignment horizontal="justify" vertical="center" wrapText="1"/>
    </xf>
    <xf numFmtId="0" fontId="2" fillId="2" borderId="0" xfId="1" applyFont="1" applyFill="1" applyAlignment="1">
      <alignment horizontal="right"/>
    </xf>
    <xf numFmtId="164" fontId="3" fillId="2" borderId="1" xfId="1" applyNumberFormat="1" applyFont="1" applyFill="1" applyBorder="1" applyAlignment="1" applyProtection="1">
      <alignment horizontal="left" indent="1" shrinkToFit="1"/>
      <protection locked="0"/>
    </xf>
    <xf numFmtId="0" fontId="2" fillId="2" borderId="0" xfId="1" applyFont="1" applyFill="1" applyAlignment="1">
      <alignment horizontal="left" indent="1"/>
    </xf>
    <xf numFmtId="0" fontId="2" fillId="2" borderId="3" xfId="1" applyFont="1" applyFill="1" applyBorder="1" applyAlignment="1">
      <alignment horizontal="center" vertical="center" wrapText="1"/>
    </xf>
    <xf numFmtId="0" fontId="1" fillId="2" borderId="32" xfId="1" applyFill="1" applyBorder="1"/>
    <xf numFmtId="0" fontId="2" fillId="2" borderId="4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7" fillId="2" borderId="0" xfId="1" applyFont="1" applyFill="1" applyAlignment="1">
      <alignment horizontal="right"/>
    </xf>
    <xf numFmtId="0" fontId="2" fillId="2" borderId="39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 wrapText="1"/>
    </xf>
    <xf numFmtId="0" fontId="2" fillId="7" borderId="28" xfId="1" applyFont="1" applyFill="1" applyBorder="1" applyAlignment="1">
      <alignment horizontal="right" indent="1"/>
    </xf>
    <xf numFmtId="0" fontId="2" fillId="7" borderId="29" xfId="1" applyFont="1" applyFill="1" applyBorder="1" applyAlignment="1">
      <alignment horizontal="right" indent="1"/>
    </xf>
    <xf numFmtId="0" fontId="8" fillId="2" borderId="0" xfId="1" applyFont="1" applyFill="1" applyAlignment="1" applyProtection="1">
      <alignment horizontal="left" shrinkToFit="1"/>
      <protection locked="0"/>
    </xf>
    <xf numFmtId="49" fontId="3" fillId="5" borderId="12" xfId="1" applyNumberFormat="1" applyFont="1" applyFill="1" applyBorder="1" applyAlignment="1" applyProtection="1">
      <alignment horizontal="left" vertical="center" indent="1" shrinkToFit="1"/>
      <protection locked="0"/>
    </xf>
    <xf numFmtId="49" fontId="3" fillId="5" borderId="13" xfId="1" applyNumberFormat="1" applyFont="1" applyFill="1" applyBorder="1" applyAlignment="1" applyProtection="1">
      <alignment horizontal="left" vertical="center" indent="1" shrinkToFit="1"/>
      <protection locked="0"/>
    </xf>
    <xf numFmtId="0" fontId="2" fillId="2" borderId="19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6" xfId="1" applyFont="1" applyFill="1" applyBorder="1" applyAlignment="1">
      <alignment horizontal="center" vertical="center" wrapText="1"/>
    </xf>
    <xf numFmtId="0" fontId="2" fillId="2" borderId="37" xfId="1" applyFont="1" applyFill="1" applyBorder="1" applyAlignment="1">
      <alignment horizontal="center" vertical="center" wrapText="1"/>
    </xf>
    <xf numFmtId="49" fontId="3" fillId="5" borderId="6" xfId="1" applyNumberFormat="1" applyFont="1" applyFill="1" applyBorder="1" applyAlignment="1" applyProtection="1">
      <alignment horizontal="left" vertical="center" indent="1" shrinkToFit="1"/>
      <protection locked="0"/>
    </xf>
    <xf numFmtId="49" fontId="3" fillId="5" borderId="23" xfId="1" applyNumberFormat="1" applyFont="1" applyFill="1" applyBorder="1" applyAlignment="1" applyProtection="1">
      <alignment horizontal="left" vertical="center" indent="1" shrinkToFit="1"/>
      <protection locked="0"/>
    </xf>
  </cellXfs>
  <cellStyles count="3">
    <cellStyle name="Parasts" xfId="0" builtinId="0"/>
    <cellStyle name="Parasts 2" xfId="1" xr:uid="{00000000-0005-0000-0000-000001000000}"/>
    <cellStyle name="Procenti" xfId="2" builtinId="5"/>
  </cellStyles>
  <dxfs count="0"/>
  <tableStyles count="0" defaultTableStyle="TableStyleMedium2" defaultPivotStyle="PivotStyleLight16"/>
  <colors>
    <mruColors>
      <color rgb="FFFFFFD9"/>
      <color rgb="FFFF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59"/>
  <sheetViews>
    <sheetView showGridLines="0" tabSelected="1" topLeftCell="A17" zoomScale="130" zoomScaleNormal="130" zoomScaleSheetLayoutView="100" workbookViewId="0">
      <selection activeCell="K26" sqref="K26"/>
    </sheetView>
  </sheetViews>
  <sheetFormatPr defaultRowHeight="13.2" x14ac:dyDescent="0.25"/>
  <cols>
    <col min="1" max="1" width="8" style="1" customWidth="1"/>
    <col min="2" max="2" width="10.44140625" style="1" customWidth="1"/>
    <col min="3" max="3" width="10.5546875" style="1" customWidth="1"/>
    <col min="4" max="4" width="9.109375" style="1"/>
    <col min="5" max="5" width="10.44140625" style="1" customWidth="1"/>
    <col min="6" max="6" width="9.109375" style="1"/>
    <col min="7" max="7" width="10.33203125" style="1" customWidth="1"/>
    <col min="8" max="8" width="11.5546875" style="1" customWidth="1"/>
    <col min="9" max="9" width="9.88671875" style="1" customWidth="1"/>
    <col min="10" max="10" width="14.88671875" style="1" customWidth="1"/>
    <col min="11" max="248" width="9.109375" style="1"/>
    <col min="249" max="249" width="8" style="1" customWidth="1"/>
    <col min="250" max="250" width="10.44140625" style="1" customWidth="1"/>
    <col min="251" max="254" width="9.109375" style="1"/>
    <col min="255" max="255" width="10.33203125" style="1" customWidth="1"/>
    <col min="256" max="256" width="11.5546875" style="1" customWidth="1"/>
    <col min="257" max="257" width="9.88671875" style="1" customWidth="1"/>
    <col min="258" max="258" width="14.88671875" style="1" customWidth="1"/>
    <col min="259" max="504" width="9.109375" style="1"/>
    <col min="505" max="505" width="8" style="1" customWidth="1"/>
    <col min="506" max="506" width="10.44140625" style="1" customWidth="1"/>
    <col min="507" max="510" width="9.109375" style="1"/>
    <col min="511" max="511" width="10.33203125" style="1" customWidth="1"/>
    <col min="512" max="512" width="11.5546875" style="1" customWidth="1"/>
    <col min="513" max="513" width="9.88671875" style="1" customWidth="1"/>
    <col min="514" max="514" width="14.88671875" style="1" customWidth="1"/>
    <col min="515" max="760" width="9.109375" style="1"/>
    <col min="761" max="761" width="8" style="1" customWidth="1"/>
    <col min="762" max="762" width="10.44140625" style="1" customWidth="1"/>
    <col min="763" max="766" width="9.109375" style="1"/>
    <col min="767" max="767" width="10.33203125" style="1" customWidth="1"/>
    <col min="768" max="768" width="11.5546875" style="1" customWidth="1"/>
    <col min="769" max="769" width="9.88671875" style="1" customWidth="1"/>
    <col min="770" max="770" width="14.88671875" style="1" customWidth="1"/>
    <col min="771" max="1016" width="9.109375" style="1"/>
    <col min="1017" max="1017" width="8" style="1" customWidth="1"/>
    <col min="1018" max="1018" width="10.44140625" style="1" customWidth="1"/>
    <col min="1019" max="1022" width="9.109375" style="1"/>
    <col min="1023" max="1023" width="10.33203125" style="1" customWidth="1"/>
    <col min="1024" max="1024" width="11.5546875" style="1" customWidth="1"/>
    <col min="1025" max="1025" width="9.88671875" style="1" customWidth="1"/>
    <col min="1026" max="1026" width="14.88671875" style="1" customWidth="1"/>
    <col min="1027" max="1272" width="9.109375" style="1"/>
    <col min="1273" max="1273" width="8" style="1" customWidth="1"/>
    <col min="1274" max="1274" width="10.44140625" style="1" customWidth="1"/>
    <col min="1275" max="1278" width="9.109375" style="1"/>
    <col min="1279" max="1279" width="10.33203125" style="1" customWidth="1"/>
    <col min="1280" max="1280" width="11.5546875" style="1" customWidth="1"/>
    <col min="1281" max="1281" width="9.88671875" style="1" customWidth="1"/>
    <col min="1282" max="1282" width="14.88671875" style="1" customWidth="1"/>
    <col min="1283" max="1528" width="9.109375" style="1"/>
    <col min="1529" max="1529" width="8" style="1" customWidth="1"/>
    <col min="1530" max="1530" width="10.44140625" style="1" customWidth="1"/>
    <col min="1531" max="1534" width="9.109375" style="1"/>
    <col min="1535" max="1535" width="10.33203125" style="1" customWidth="1"/>
    <col min="1536" max="1536" width="11.5546875" style="1" customWidth="1"/>
    <col min="1537" max="1537" width="9.88671875" style="1" customWidth="1"/>
    <col min="1538" max="1538" width="14.88671875" style="1" customWidth="1"/>
    <col min="1539" max="1784" width="9.109375" style="1"/>
    <col min="1785" max="1785" width="8" style="1" customWidth="1"/>
    <col min="1786" max="1786" width="10.44140625" style="1" customWidth="1"/>
    <col min="1787" max="1790" width="9.109375" style="1"/>
    <col min="1791" max="1791" width="10.33203125" style="1" customWidth="1"/>
    <col min="1792" max="1792" width="11.5546875" style="1" customWidth="1"/>
    <col min="1793" max="1793" width="9.88671875" style="1" customWidth="1"/>
    <col min="1794" max="1794" width="14.88671875" style="1" customWidth="1"/>
    <col min="1795" max="2040" width="9.109375" style="1"/>
    <col min="2041" max="2041" width="8" style="1" customWidth="1"/>
    <col min="2042" max="2042" width="10.44140625" style="1" customWidth="1"/>
    <col min="2043" max="2046" width="9.109375" style="1"/>
    <col min="2047" max="2047" width="10.33203125" style="1" customWidth="1"/>
    <col min="2048" max="2048" width="11.5546875" style="1" customWidth="1"/>
    <col min="2049" max="2049" width="9.88671875" style="1" customWidth="1"/>
    <col min="2050" max="2050" width="14.88671875" style="1" customWidth="1"/>
    <col min="2051" max="2296" width="9.109375" style="1"/>
    <col min="2297" max="2297" width="8" style="1" customWidth="1"/>
    <col min="2298" max="2298" width="10.44140625" style="1" customWidth="1"/>
    <col min="2299" max="2302" width="9.109375" style="1"/>
    <col min="2303" max="2303" width="10.33203125" style="1" customWidth="1"/>
    <col min="2304" max="2304" width="11.5546875" style="1" customWidth="1"/>
    <col min="2305" max="2305" width="9.88671875" style="1" customWidth="1"/>
    <col min="2306" max="2306" width="14.88671875" style="1" customWidth="1"/>
    <col min="2307" max="2552" width="9.109375" style="1"/>
    <col min="2553" max="2553" width="8" style="1" customWidth="1"/>
    <col min="2554" max="2554" width="10.44140625" style="1" customWidth="1"/>
    <col min="2555" max="2558" width="9.109375" style="1"/>
    <col min="2559" max="2559" width="10.33203125" style="1" customWidth="1"/>
    <col min="2560" max="2560" width="11.5546875" style="1" customWidth="1"/>
    <col min="2561" max="2561" width="9.88671875" style="1" customWidth="1"/>
    <col min="2562" max="2562" width="14.88671875" style="1" customWidth="1"/>
    <col min="2563" max="2808" width="9.109375" style="1"/>
    <col min="2809" max="2809" width="8" style="1" customWidth="1"/>
    <col min="2810" max="2810" width="10.44140625" style="1" customWidth="1"/>
    <col min="2811" max="2814" width="9.109375" style="1"/>
    <col min="2815" max="2815" width="10.33203125" style="1" customWidth="1"/>
    <col min="2816" max="2816" width="11.5546875" style="1" customWidth="1"/>
    <col min="2817" max="2817" width="9.88671875" style="1" customWidth="1"/>
    <col min="2818" max="2818" width="14.88671875" style="1" customWidth="1"/>
    <col min="2819" max="3064" width="9.109375" style="1"/>
    <col min="3065" max="3065" width="8" style="1" customWidth="1"/>
    <col min="3066" max="3066" width="10.44140625" style="1" customWidth="1"/>
    <col min="3067" max="3070" width="9.109375" style="1"/>
    <col min="3071" max="3071" width="10.33203125" style="1" customWidth="1"/>
    <col min="3072" max="3072" width="11.5546875" style="1" customWidth="1"/>
    <col min="3073" max="3073" width="9.88671875" style="1" customWidth="1"/>
    <col min="3074" max="3074" width="14.88671875" style="1" customWidth="1"/>
    <col min="3075" max="3320" width="9.109375" style="1"/>
    <col min="3321" max="3321" width="8" style="1" customWidth="1"/>
    <col min="3322" max="3322" width="10.44140625" style="1" customWidth="1"/>
    <col min="3323" max="3326" width="9.109375" style="1"/>
    <col min="3327" max="3327" width="10.33203125" style="1" customWidth="1"/>
    <col min="3328" max="3328" width="11.5546875" style="1" customWidth="1"/>
    <col min="3329" max="3329" width="9.88671875" style="1" customWidth="1"/>
    <col min="3330" max="3330" width="14.88671875" style="1" customWidth="1"/>
    <col min="3331" max="3576" width="9.109375" style="1"/>
    <col min="3577" max="3577" width="8" style="1" customWidth="1"/>
    <col min="3578" max="3578" width="10.44140625" style="1" customWidth="1"/>
    <col min="3579" max="3582" width="9.109375" style="1"/>
    <col min="3583" max="3583" width="10.33203125" style="1" customWidth="1"/>
    <col min="3584" max="3584" width="11.5546875" style="1" customWidth="1"/>
    <col min="3585" max="3585" width="9.88671875" style="1" customWidth="1"/>
    <col min="3586" max="3586" width="14.88671875" style="1" customWidth="1"/>
    <col min="3587" max="3832" width="9.109375" style="1"/>
    <col min="3833" max="3833" width="8" style="1" customWidth="1"/>
    <col min="3834" max="3834" width="10.44140625" style="1" customWidth="1"/>
    <col min="3835" max="3838" width="9.109375" style="1"/>
    <col min="3839" max="3839" width="10.33203125" style="1" customWidth="1"/>
    <col min="3840" max="3840" width="11.5546875" style="1" customWidth="1"/>
    <col min="3841" max="3841" width="9.88671875" style="1" customWidth="1"/>
    <col min="3842" max="3842" width="14.88671875" style="1" customWidth="1"/>
    <col min="3843" max="4088" width="9.109375" style="1"/>
    <col min="4089" max="4089" width="8" style="1" customWidth="1"/>
    <col min="4090" max="4090" width="10.44140625" style="1" customWidth="1"/>
    <col min="4091" max="4094" width="9.109375" style="1"/>
    <col min="4095" max="4095" width="10.33203125" style="1" customWidth="1"/>
    <col min="4096" max="4096" width="11.5546875" style="1" customWidth="1"/>
    <col min="4097" max="4097" width="9.88671875" style="1" customWidth="1"/>
    <col min="4098" max="4098" width="14.88671875" style="1" customWidth="1"/>
    <col min="4099" max="4344" width="9.109375" style="1"/>
    <col min="4345" max="4345" width="8" style="1" customWidth="1"/>
    <col min="4346" max="4346" width="10.44140625" style="1" customWidth="1"/>
    <col min="4347" max="4350" width="9.109375" style="1"/>
    <col min="4351" max="4351" width="10.33203125" style="1" customWidth="1"/>
    <col min="4352" max="4352" width="11.5546875" style="1" customWidth="1"/>
    <col min="4353" max="4353" width="9.88671875" style="1" customWidth="1"/>
    <col min="4354" max="4354" width="14.88671875" style="1" customWidth="1"/>
    <col min="4355" max="4600" width="9.109375" style="1"/>
    <col min="4601" max="4601" width="8" style="1" customWidth="1"/>
    <col min="4602" max="4602" width="10.44140625" style="1" customWidth="1"/>
    <col min="4603" max="4606" width="9.109375" style="1"/>
    <col min="4607" max="4607" width="10.33203125" style="1" customWidth="1"/>
    <col min="4608" max="4608" width="11.5546875" style="1" customWidth="1"/>
    <col min="4609" max="4609" width="9.88671875" style="1" customWidth="1"/>
    <col min="4610" max="4610" width="14.88671875" style="1" customWidth="1"/>
    <col min="4611" max="4856" width="9.109375" style="1"/>
    <col min="4857" max="4857" width="8" style="1" customWidth="1"/>
    <col min="4858" max="4858" width="10.44140625" style="1" customWidth="1"/>
    <col min="4859" max="4862" width="9.109375" style="1"/>
    <col min="4863" max="4863" width="10.33203125" style="1" customWidth="1"/>
    <col min="4864" max="4864" width="11.5546875" style="1" customWidth="1"/>
    <col min="4865" max="4865" width="9.88671875" style="1" customWidth="1"/>
    <col min="4866" max="4866" width="14.88671875" style="1" customWidth="1"/>
    <col min="4867" max="5112" width="9.109375" style="1"/>
    <col min="5113" max="5113" width="8" style="1" customWidth="1"/>
    <col min="5114" max="5114" width="10.44140625" style="1" customWidth="1"/>
    <col min="5115" max="5118" width="9.109375" style="1"/>
    <col min="5119" max="5119" width="10.33203125" style="1" customWidth="1"/>
    <col min="5120" max="5120" width="11.5546875" style="1" customWidth="1"/>
    <col min="5121" max="5121" width="9.88671875" style="1" customWidth="1"/>
    <col min="5122" max="5122" width="14.88671875" style="1" customWidth="1"/>
    <col min="5123" max="5368" width="9.109375" style="1"/>
    <col min="5369" max="5369" width="8" style="1" customWidth="1"/>
    <col min="5370" max="5370" width="10.44140625" style="1" customWidth="1"/>
    <col min="5371" max="5374" width="9.109375" style="1"/>
    <col min="5375" max="5375" width="10.33203125" style="1" customWidth="1"/>
    <col min="5376" max="5376" width="11.5546875" style="1" customWidth="1"/>
    <col min="5377" max="5377" width="9.88671875" style="1" customWidth="1"/>
    <col min="5378" max="5378" width="14.88671875" style="1" customWidth="1"/>
    <col min="5379" max="5624" width="9.109375" style="1"/>
    <col min="5625" max="5625" width="8" style="1" customWidth="1"/>
    <col min="5626" max="5626" width="10.44140625" style="1" customWidth="1"/>
    <col min="5627" max="5630" width="9.109375" style="1"/>
    <col min="5631" max="5631" width="10.33203125" style="1" customWidth="1"/>
    <col min="5632" max="5632" width="11.5546875" style="1" customWidth="1"/>
    <col min="5633" max="5633" width="9.88671875" style="1" customWidth="1"/>
    <col min="5634" max="5634" width="14.88671875" style="1" customWidth="1"/>
    <col min="5635" max="5880" width="9.109375" style="1"/>
    <col min="5881" max="5881" width="8" style="1" customWidth="1"/>
    <col min="5882" max="5882" width="10.44140625" style="1" customWidth="1"/>
    <col min="5883" max="5886" width="9.109375" style="1"/>
    <col min="5887" max="5887" width="10.33203125" style="1" customWidth="1"/>
    <col min="5888" max="5888" width="11.5546875" style="1" customWidth="1"/>
    <col min="5889" max="5889" width="9.88671875" style="1" customWidth="1"/>
    <col min="5890" max="5890" width="14.88671875" style="1" customWidth="1"/>
    <col min="5891" max="6136" width="9.109375" style="1"/>
    <col min="6137" max="6137" width="8" style="1" customWidth="1"/>
    <col min="6138" max="6138" width="10.44140625" style="1" customWidth="1"/>
    <col min="6139" max="6142" width="9.109375" style="1"/>
    <col min="6143" max="6143" width="10.33203125" style="1" customWidth="1"/>
    <col min="6144" max="6144" width="11.5546875" style="1" customWidth="1"/>
    <col min="6145" max="6145" width="9.88671875" style="1" customWidth="1"/>
    <col min="6146" max="6146" width="14.88671875" style="1" customWidth="1"/>
    <col min="6147" max="6392" width="9.109375" style="1"/>
    <col min="6393" max="6393" width="8" style="1" customWidth="1"/>
    <col min="6394" max="6394" width="10.44140625" style="1" customWidth="1"/>
    <col min="6395" max="6398" width="9.109375" style="1"/>
    <col min="6399" max="6399" width="10.33203125" style="1" customWidth="1"/>
    <col min="6400" max="6400" width="11.5546875" style="1" customWidth="1"/>
    <col min="6401" max="6401" width="9.88671875" style="1" customWidth="1"/>
    <col min="6402" max="6402" width="14.88671875" style="1" customWidth="1"/>
    <col min="6403" max="6648" width="9.109375" style="1"/>
    <col min="6649" max="6649" width="8" style="1" customWidth="1"/>
    <col min="6650" max="6650" width="10.44140625" style="1" customWidth="1"/>
    <col min="6651" max="6654" width="9.109375" style="1"/>
    <col min="6655" max="6655" width="10.33203125" style="1" customWidth="1"/>
    <col min="6656" max="6656" width="11.5546875" style="1" customWidth="1"/>
    <col min="6657" max="6657" width="9.88671875" style="1" customWidth="1"/>
    <col min="6658" max="6658" width="14.88671875" style="1" customWidth="1"/>
    <col min="6659" max="6904" width="9.109375" style="1"/>
    <col min="6905" max="6905" width="8" style="1" customWidth="1"/>
    <col min="6906" max="6906" width="10.44140625" style="1" customWidth="1"/>
    <col min="6907" max="6910" width="9.109375" style="1"/>
    <col min="6911" max="6911" width="10.33203125" style="1" customWidth="1"/>
    <col min="6912" max="6912" width="11.5546875" style="1" customWidth="1"/>
    <col min="6913" max="6913" width="9.88671875" style="1" customWidth="1"/>
    <col min="6914" max="6914" width="14.88671875" style="1" customWidth="1"/>
    <col min="6915" max="7160" width="9.109375" style="1"/>
    <col min="7161" max="7161" width="8" style="1" customWidth="1"/>
    <col min="7162" max="7162" width="10.44140625" style="1" customWidth="1"/>
    <col min="7163" max="7166" width="9.109375" style="1"/>
    <col min="7167" max="7167" width="10.33203125" style="1" customWidth="1"/>
    <col min="7168" max="7168" width="11.5546875" style="1" customWidth="1"/>
    <col min="7169" max="7169" width="9.88671875" style="1" customWidth="1"/>
    <col min="7170" max="7170" width="14.88671875" style="1" customWidth="1"/>
    <col min="7171" max="7416" width="9.109375" style="1"/>
    <col min="7417" max="7417" width="8" style="1" customWidth="1"/>
    <col min="7418" max="7418" width="10.44140625" style="1" customWidth="1"/>
    <col min="7419" max="7422" width="9.109375" style="1"/>
    <col min="7423" max="7423" width="10.33203125" style="1" customWidth="1"/>
    <col min="7424" max="7424" width="11.5546875" style="1" customWidth="1"/>
    <col min="7425" max="7425" width="9.88671875" style="1" customWidth="1"/>
    <col min="7426" max="7426" width="14.88671875" style="1" customWidth="1"/>
    <col min="7427" max="7672" width="9.109375" style="1"/>
    <col min="7673" max="7673" width="8" style="1" customWidth="1"/>
    <col min="7674" max="7674" width="10.44140625" style="1" customWidth="1"/>
    <col min="7675" max="7678" width="9.109375" style="1"/>
    <col min="7679" max="7679" width="10.33203125" style="1" customWidth="1"/>
    <col min="7680" max="7680" width="11.5546875" style="1" customWidth="1"/>
    <col min="7681" max="7681" width="9.88671875" style="1" customWidth="1"/>
    <col min="7682" max="7682" width="14.88671875" style="1" customWidth="1"/>
    <col min="7683" max="7928" width="9.109375" style="1"/>
    <col min="7929" max="7929" width="8" style="1" customWidth="1"/>
    <col min="7930" max="7930" width="10.44140625" style="1" customWidth="1"/>
    <col min="7931" max="7934" width="9.109375" style="1"/>
    <col min="7935" max="7935" width="10.33203125" style="1" customWidth="1"/>
    <col min="7936" max="7936" width="11.5546875" style="1" customWidth="1"/>
    <col min="7937" max="7937" width="9.88671875" style="1" customWidth="1"/>
    <col min="7938" max="7938" width="14.88671875" style="1" customWidth="1"/>
    <col min="7939" max="8184" width="9.109375" style="1"/>
    <col min="8185" max="8185" width="8" style="1" customWidth="1"/>
    <col min="8186" max="8186" width="10.44140625" style="1" customWidth="1"/>
    <col min="8187" max="8190" width="9.109375" style="1"/>
    <col min="8191" max="8191" width="10.33203125" style="1" customWidth="1"/>
    <col min="8192" max="8192" width="11.5546875" style="1" customWidth="1"/>
    <col min="8193" max="8193" width="9.88671875" style="1" customWidth="1"/>
    <col min="8194" max="8194" width="14.88671875" style="1" customWidth="1"/>
    <col min="8195" max="8440" width="9.109375" style="1"/>
    <col min="8441" max="8441" width="8" style="1" customWidth="1"/>
    <col min="8442" max="8442" width="10.44140625" style="1" customWidth="1"/>
    <col min="8443" max="8446" width="9.109375" style="1"/>
    <col min="8447" max="8447" width="10.33203125" style="1" customWidth="1"/>
    <col min="8448" max="8448" width="11.5546875" style="1" customWidth="1"/>
    <col min="8449" max="8449" width="9.88671875" style="1" customWidth="1"/>
    <col min="8450" max="8450" width="14.88671875" style="1" customWidth="1"/>
    <col min="8451" max="8696" width="9.109375" style="1"/>
    <col min="8697" max="8697" width="8" style="1" customWidth="1"/>
    <col min="8698" max="8698" width="10.44140625" style="1" customWidth="1"/>
    <col min="8699" max="8702" width="9.109375" style="1"/>
    <col min="8703" max="8703" width="10.33203125" style="1" customWidth="1"/>
    <col min="8704" max="8704" width="11.5546875" style="1" customWidth="1"/>
    <col min="8705" max="8705" width="9.88671875" style="1" customWidth="1"/>
    <col min="8706" max="8706" width="14.88671875" style="1" customWidth="1"/>
    <col min="8707" max="8952" width="9.109375" style="1"/>
    <col min="8953" max="8953" width="8" style="1" customWidth="1"/>
    <col min="8954" max="8954" width="10.44140625" style="1" customWidth="1"/>
    <col min="8955" max="8958" width="9.109375" style="1"/>
    <col min="8959" max="8959" width="10.33203125" style="1" customWidth="1"/>
    <col min="8960" max="8960" width="11.5546875" style="1" customWidth="1"/>
    <col min="8961" max="8961" width="9.88671875" style="1" customWidth="1"/>
    <col min="8962" max="8962" width="14.88671875" style="1" customWidth="1"/>
    <col min="8963" max="9208" width="9.109375" style="1"/>
    <col min="9209" max="9209" width="8" style="1" customWidth="1"/>
    <col min="9210" max="9210" width="10.44140625" style="1" customWidth="1"/>
    <col min="9211" max="9214" width="9.109375" style="1"/>
    <col min="9215" max="9215" width="10.33203125" style="1" customWidth="1"/>
    <col min="9216" max="9216" width="11.5546875" style="1" customWidth="1"/>
    <col min="9217" max="9217" width="9.88671875" style="1" customWidth="1"/>
    <col min="9218" max="9218" width="14.88671875" style="1" customWidth="1"/>
    <col min="9219" max="9464" width="9.109375" style="1"/>
    <col min="9465" max="9465" width="8" style="1" customWidth="1"/>
    <col min="9466" max="9466" width="10.44140625" style="1" customWidth="1"/>
    <col min="9467" max="9470" width="9.109375" style="1"/>
    <col min="9471" max="9471" width="10.33203125" style="1" customWidth="1"/>
    <col min="9472" max="9472" width="11.5546875" style="1" customWidth="1"/>
    <col min="9473" max="9473" width="9.88671875" style="1" customWidth="1"/>
    <col min="9474" max="9474" width="14.88671875" style="1" customWidth="1"/>
    <col min="9475" max="9720" width="9.109375" style="1"/>
    <col min="9721" max="9721" width="8" style="1" customWidth="1"/>
    <col min="9722" max="9722" width="10.44140625" style="1" customWidth="1"/>
    <col min="9723" max="9726" width="9.109375" style="1"/>
    <col min="9727" max="9727" width="10.33203125" style="1" customWidth="1"/>
    <col min="9728" max="9728" width="11.5546875" style="1" customWidth="1"/>
    <col min="9729" max="9729" width="9.88671875" style="1" customWidth="1"/>
    <col min="9730" max="9730" width="14.88671875" style="1" customWidth="1"/>
    <col min="9731" max="9976" width="9.109375" style="1"/>
    <col min="9977" max="9977" width="8" style="1" customWidth="1"/>
    <col min="9978" max="9978" width="10.44140625" style="1" customWidth="1"/>
    <col min="9979" max="9982" width="9.109375" style="1"/>
    <col min="9983" max="9983" width="10.33203125" style="1" customWidth="1"/>
    <col min="9984" max="9984" width="11.5546875" style="1" customWidth="1"/>
    <col min="9985" max="9985" width="9.88671875" style="1" customWidth="1"/>
    <col min="9986" max="9986" width="14.88671875" style="1" customWidth="1"/>
    <col min="9987" max="10232" width="9.109375" style="1"/>
    <col min="10233" max="10233" width="8" style="1" customWidth="1"/>
    <col min="10234" max="10234" width="10.44140625" style="1" customWidth="1"/>
    <col min="10235" max="10238" width="9.109375" style="1"/>
    <col min="10239" max="10239" width="10.33203125" style="1" customWidth="1"/>
    <col min="10240" max="10240" width="11.5546875" style="1" customWidth="1"/>
    <col min="10241" max="10241" width="9.88671875" style="1" customWidth="1"/>
    <col min="10242" max="10242" width="14.88671875" style="1" customWidth="1"/>
    <col min="10243" max="10488" width="9.109375" style="1"/>
    <col min="10489" max="10489" width="8" style="1" customWidth="1"/>
    <col min="10490" max="10490" width="10.44140625" style="1" customWidth="1"/>
    <col min="10491" max="10494" width="9.109375" style="1"/>
    <col min="10495" max="10495" width="10.33203125" style="1" customWidth="1"/>
    <col min="10496" max="10496" width="11.5546875" style="1" customWidth="1"/>
    <col min="10497" max="10497" width="9.88671875" style="1" customWidth="1"/>
    <col min="10498" max="10498" width="14.88671875" style="1" customWidth="1"/>
    <col min="10499" max="10744" width="9.109375" style="1"/>
    <col min="10745" max="10745" width="8" style="1" customWidth="1"/>
    <col min="10746" max="10746" width="10.44140625" style="1" customWidth="1"/>
    <col min="10747" max="10750" width="9.109375" style="1"/>
    <col min="10751" max="10751" width="10.33203125" style="1" customWidth="1"/>
    <col min="10752" max="10752" width="11.5546875" style="1" customWidth="1"/>
    <col min="10753" max="10753" width="9.88671875" style="1" customWidth="1"/>
    <col min="10754" max="10754" width="14.88671875" style="1" customWidth="1"/>
    <col min="10755" max="11000" width="9.109375" style="1"/>
    <col min="11001" max="11001" width="8" style="1" customWidth="1"/>
    <col min="11002" max="11002" width="10.44140625" style="1" customWidth="1"/>
    <col min="11003" max="11006" width="9.109375" style="1"/>
    <col min="11007" max="11007" width="10.33203125" style="1" customWidth="1"/>
    <col min="11008" max="11008" width="11.5546875" style="1" customWidth="1"/>
    <col min="11009" max="11009" width="9.88671875" style="1" customWidth="1"/>
    <col min="11010" max="11010" width="14.88671875" style="1" customWidth="1"/>
    <col min="11011" max="11256" width="9.109375" style="1"/>
    <col min="11257" max="11257" width="8" style="1" customWidth="1"/>
    <col min="11258" max="11258" width="10.44140625" style="1" customWidth="1"/>
    <col min="11259" max="11262" width="9.109375" style="1"/>
    <col min="11263" max="11263" width="10.33203125" style="1" customWidth="1"/>
    <col min="11264" max="11264" width="11.5546875" style="1" customWidth="1"/>
    <col min="11265" max="11265" width="9.88671875" style="1" customWidth="1"/>
    <col min="11266" max="11266" width="14.88671875" style="1" customWidth="1"/>
    <col min="11267" max="11512" width="9.109375" style="1"/>
    <col min="11513" max="11513" width="8" style="1" customWidth="1"/>
    <col min="11514" max="11514" width="10.44140625" style="1" customWidth="1"/>
    <col min="11515" max="11518" width="9.109375" style="1"/>
    <col min="11519" max="11519" width="10.33203125" style="1" customWidth="1"/>
    <col min="11520" max="11520" width="11.5546875" style="1" customWidth="1"/>
    <col min="11521" max="11521" width="9.88671875" style="1" customWidth="1"/>
    <col min="11522" max="11522" width="14.88671875" style="1" customWidth="1"/>
    <col min="11523" max="11768" width="9.109375" style="1"/>
    <col min="11769" max="11769" width="8" style="1" customWidth="1"/>
    <col min="11770" max="11770" width="10.44140625" style="1" customWidth="1"/>
    <col min="11771" max="11774" width="9.109375" style="1"/>
    <col min="11775" max="11775" width="10.33203125" style="1" customWidth="1"/>
    <col min="11776" max="11776" width="11.5546875" style="1" customWidth="1"/>
    <col min="11777" max="11777" width="9.88671875" style="1" customWidth="1"/>
    <col min="11778" max="11778" width="14.88671875" style="1" customWidth="1"/>
    <col min="11779" max="12024" width="9.109375" style="1"/>
    <col min="12025" max="12025" width="8" style="1" customWidth="1"/>
    <col min="12026" max="12026" width="10.44140625" style="1" customWidth="1"/>
    <col min="12027" max="12030" width="9.109375" style="1"/>
    <col min="12031" max="12031" width="10.33203125" style="1" customWidth="1"/>
    <col min="12032" max="12032" width="11.5546875" style="1" customWidth="1"/>
    <col min="12033" max="12033" width="9.88671875" style="1" customWidth="1"/>
    <col min="12034" max="12034" width="14.88671875" style="1" customWidth="1"/>
    <col min="12035" max="12280" width="9.109375" style="1"/>
    <col min="12281" max="12281" width="8" style="1" customWidth="1"/>
    <col min="12282" max="12282" width="10.44140625" style="1" customWidth="1"/>
    <col min="12283" max="12286" width="9.109375" style="1"/>
    <col min="12287" max="12287" width="10.33203125" style="1" customWidth="1"/>
    <col min="12288" max="12288" width="11.5546875" style="1" customWidth="1"/>
    <col min="12289" max="12289" width="9.88671875" style="1" customWidth="1"/>
    <col min="12290" max="12290" width="14.88671875" style="1" customWidth="1"/>
    <col min="12291" max="12536" width="9.109375" style="1"/>
    <col min="12537" max="12537" width="8" style="1" customWidth="1"/>
    <col min="12538" max="12538" width="10.44140625" style="1" customWidth="1"/>
    <col min="12539" max="12542" width="9.109375" style="1"/>
    <col min="12543" max="12543" width="10.33203125" style="1" customWidth="1"/>
    <col min="12544" max="12544" width="11.5546875" style="1" customWidth="1"/>
    <col min="12545" max="12545" width="9.88671875" style="1" customWidth="1"/>
    <col min="12546" max="12546" width="14.88671875" style="1" customWidth="1"/>
    <col min="12547" max="12792" width="9.109375" style="1"/>
    <col min="12793" max="12793" width="8" style="1" customWidth="1"/>
    <col min="12794" max="12794" width="10.44140625" style="1" customWidth="1"/>
    <col min="12795" max="12798" width="9.109375" style="1"/>
    <col min="12799" max="12799" width="10.33203125" style="1" customWidth="1"/>
    <col min="12800" max="12800" width="11.5546875" style="1" customWidth="1"/>
    <col min="12801" max="12801" width="9.88671875" style="1" customWidth="1"/>
    <col min="12802" max="12802" width="14.88671875" style="1" customWidth="1"/>
    <col min="12803" max="13048" width="9.109375" style="1"/>
    <col min="13049" max="13049" width="8" style="1" customWidth="1"/>
    <col min="13050" max="13050" width="10.44140625" style="1" customWidth="1"/>
    <col min="13051" max="13054" width="9.109375" style="1"/>
    <col min="13055" max="13055" width="10.33203125" style="1" customWidth="1"/>
    <col min="13056" max="13056" width="11.5546875" style="1" customWidth="1"/>
    <col min="13057" max="13057" width="9.88671875" style="1" customWidth="1"/>
    <col min="13058" max="13058" width="14.88671875" style="1" customWidth="1"/>
    <col min="13059" max="13304" width="9.109375" style="1"/>
    <col min="13305" max="13305" width="8" style="1" customWidth="1"/>
    <col min="13306" max="13306" width="10.44140625" style="1" customWidth="1"/>
    <col min="13307" max="13310" width="9.109375" style="1"/>
    <col min="13311" max="13311" width="10.33203125" style="1" customWidth="1"/>
    <col min="13312" max="13312" width="11.5546875" style="1" customWidth="1"/>
    <col min="13313" max="13313" width="9.88671875" style="1" customWidth="1"/>
    <col min="13314" max="13314" width="14.88671875" style="1" customWidth="1"/>
    <col min="13315" max="13560" width="9.109375" style="1"/>
    <col min="13561" max="13561" width="8" style="1" customWidth="1"/>
    <col min="13562" max="13562" width="10.44140625" style="1" customWidth="1"/>
    <col min="13563" max="13566" width="9.109375" style="1"/>
    <col min="13567" max="13567" width="10.33203125" style="1" customWidth="1"/>
    <col min="13568" max="13568" width="11.5546875" style="1" customWidth="1"/>
    <col min="13569" max="13569" width="9.88671875" style="1" customWidth="1"/>
    <col min="13570" max="13570" width="14.88671875" style="1" customWidth="1"/>
    <col min="13571" max="13816" width="9.109375" style="1"/>
    <col min="13817" max="13817" width="8" style="1" customWidth="1"/>
    <col min="13818" max="13818" width="10.44140625" style="1" customWidth="1"/>
    <col min="13819" max="13822" width="9.109375" style="1"/>
    <col min="13823" max="13823" width="10.33203125" style="1" customWidth="1"/>
    <col min="13824" max="13824" width="11.5546875" style="1" customWidth="1"/>
    <col min="13825" max="13825" width="9.88671875" style="1" customWidth="1"/>
    <col min="13826" max="13826" width="14.88671875" style="1" customWidth="1"/>
    <col min="13827" max="14072" width="9.109375" style="1"/>
    <col min="14073" max="14073" width="8" style="1" customWidth="1"/>
    <col min="14074" max="14074" width="10.44140625" style="1" customWidth="1"/>
    <col min="14075" max="14078" width="9.109375" style="1"/>
    <col min="14079" max="14079" width="10.33203125" style="1" customWidth="1"/>
    <col min="14080" max="14080" width="11.5546875" style="1" customWidth="1"/>
    <col min="14081" max="14081" width="9.88671875" style="1" customWidth="1"/>
    <col min="14082" max="14082" width="14.88671875" style="1" customWidth="1"/>
    <col min="14083" max="14328" width="9.109375" style="1"/>
    <col min="14329" max="14329" width="8" style="1" customWidth="1"/>
    <col min="14330" max="14330" width="10.44140625" style="1" customWidth="1"/>
    <col min="14331" max="14334" width="9.109375" style="1"/>
    <col min="14335" max="14335" width="10.33203125" style="1" customWidth="1"/>
    <col min="14336" max="14336" width="11.5546875" style="1" customWidth="1"/>
    <col min="14337" max="14337" width="9.88671875" style="1" customWidth="1"/>
    <col min="14338" max="14338" width="14.88671875" style="1" customWidth="1"/>
    <col min="14339" max="14584" width="9.109375" style="1"/>
    <col min="14585" max="14585" width="8" style="1" customWidth="1"/>
    <col min="14586" max="14586" width="10.44140625" style="1" customWidth="1"/>
    <col min="14587" max="14590" width="9.109375" style="1"/>
    <col min="14591" max="14591" width="10.33203125" style="1" customWidth="1"/>
    <col min="14592" max="14592" width="11.5546875" style="1" customWidth="1"/>
    <col min="14593" max="14593" width="9.88671875" style="1" customWidth="1"/>
    <col min="14594" max="14594" width="14.88671875" style="1" customWidth="1"/>
    <col min="14595" max="14840" width="9.109375" style="1"/>
    <col min="14841" max="14841" width="8" style="1" customWidth="1"/>
    <col min="14842" max="14842" width="10.44140625" style="1" customWidth="1"/>
    <col min="14843" max="14846" width="9.109375" style="1"/>
    <col min="14847" max="14847" width="10.33203125" style="1" customWidth="1"/>
    <col min="14848" max="14848" width="11.5546875" style="1" customWidth="1"/>
    <col min="14849" max="14849" width="9.88671875" style="1" customWidth="1"/>
    <col min="14850" max="14850" width="14.88671875" style="1" customWidth="1"/>
    <col min="14851" max="15096" width="9.109375" style="1"/>
    <col min="15097" max="15097" width="8" style="1" customWidth="1"/>
    <col min="15098" max="15098" width="10.44140625" style="1" customWidth="1"/>
    <col min="15099" max="15102" width="9.109375" style="1"/>
    <col min="15103" max="15103" width="10.33203125" style="1" customWidth="1"/>
    <col min="15104" max="15104" width="11.5546875" style="1" customWidth="1"/>
    <col min="15105" max="15105" width="9.88671875" style="1" customWidth="1"/>
    <col min="15106" max="15106" width="14.88671875" style="1" customWidth="1"/>
    <col min="15107" max="15352" width="9.109375" style="1"/>
    <col min="15353" max="15353" width="8" style="1" customWidth="1"/>
    <col min="15354" max="15354" width="10.44140625" style="1" customWidth="1"/>
    <col min="15355" max="15358" width="9.109375" style="1"/>
    <col min="15359" max="15359" width="10.33203125" style="1" customWidth="1"/>
    <col min="15360" max="15360" width="11.5546875" style="1" customWidth="1"/>
    <col min="15361" max="15361" width="9.88671875" style="1" customWidth="1"/>
    <col min="15362" max="15362" width="14.88671875" style="1" customWidth="1"/>
    <col min="15363" max="15608" width="9.109375" style="1"/>
    <col min="15609" max="15609" width="8" style="1" customWidth="1"/>
    <col min="15610" max="15610" width="10.44140625" style="1" customWidth="1"/>
    <col min="15611" max="15614" width="9.109375" style="1"/>
    <col min="15615" max="15615" width="10.33203125" style="1" customWidth="1"/>
    <col min="15616" max="15616" width="11.5546875" style="1" customWidth="1"/>
    <col min="15617" max="15617" width="9.88671875" style="1" customWidth="1"/>
    <col min="15618" max="15618" width="14.88671875" style="1" customWidth="1"/>
    <col min="15619" max="15864" width="9.109375" style="1"/>
    <col min="15865" max="15865" width="8" style="1" customWidth="1"/>
    <col min="15866" max="15866" width="10.44140625" style="1" customWidth="1"/>
    <col min="15867" max="15870" width="9.109375" style="1"/>
    <col min="15871" max="15871" width="10.33203125" style="1" customWidth="1"/>
    <col min="15872" max="15872" width="11.5546875" style="1" customWidth="1"/>
    <col min="15873" max="15873" width="9.88671875" style="1" customWidth="1"/>
    <col min="15874" max="15874" width="14.88671875" style="1" customWidth="1"/>
    <col min="15875" max="16120" width="9.109375" style="1"/>
    <col min="16121" max="16121" width="8" style="1" customWidth="1"/>
    <col min="16122" max="16122" width="10.44140625" style="1" customWidth="1"/>
    <col min="16123" max="16126" width="9.109375" style="1"/>
    <col min="16127" max="16127" width="10.33203125" style="1" customWidth="1"/>
    <col min="16128" max="16128" width="11.5546875" style="1" customWidth="1"/>
    <col min="16129" max="16129" width="9.88671875" style="1" customWidth="1"/>
    <col min="16130" max="16130" width="14.88671875" style="1" customWidth="1"/>
    <col min="16131" max="16384" width="9.109375" style="1"/>
  </cols>
  <sheetData>
    <row r="3" spans="1:10" x14ac:dyDescent="0.25">
      <c r="B3" s="77" t="s">
        <v>27</v>
      </c>
      <c r="C3" s="77"/>
      <c r="D3" s="78"/>
      <c r="E3" s="78"/>
      <c r="F3" s="78"/>
      <c r="G3" s="2"/>
      <c r="H3" s="3" t="s">
        <v>0</v>
      </c>
      <c r="I3" s="4"/>
      <c r="J3" s="4"/>
    </row>
    <row r="4" spans="1:10" x14ac:dyDescent="0.25">
      <c r="B4" s="77" t="s">
        <v>1</v>
      </c>
      <c r="C4" s="77"/>
      <c r="D4" s="78"/>
      <c r="E4" s="78"/>
      <c r="F4" s="78"/>
      <c r="G4" s="2"/>
      <c r="I4" s="3" t="s">
        <v>28</v>
      </c>
      <c r="J4" s="24"/>
    </row>
    <row r="5" spans="1:10" x14ac:dyDescent="0.25">
      <c r="B5" s="77" t="s">
        <v>2</v>
      </c>
      <c r="C5" s="77"/>
      <c r="D5" s="78"/>
      <c r="E5" s="78"/>
      <c r="F5" s="5"/>
      <c r="G5" s="2"/>
      <c r="H5" s="2"/>
      <c r="I5" s="24"/>
      <c r="J5" s="24"/>
    </row>
    <row r="6" spans="1:10" x14ac:dyDescent="0.25">
      <c r="B6" s="6"/>
      <c r="C6" s="6"/>
      <c r="D6" s="6"/>
      <c r="E6" s="6"/>
      <c r="F6" s="6"/>
      <c r="G6" s="2"/>
      <c r="H6" s="2"/>
      <c r="I6" s="6"/>
      <c r="J6" s="6"/>
    </row>
    <row r="7" spans="1:10" ht="16.2" x14ac:dyDescent="0.35">
      <c r="B7" s="7"/>
      <c r="C7" s="84" t="s">
        <v>3</v>
      </c>
      <c r="D7" s="84"/>
      <c r="E7" s="84"/>
      <c r="F7" s="84"/>
      <c r="G7" s="91" t="str">
        <f ca="1">YEAR(E9)&amp;"-"&amp;MONTH(E9)&amp;" "&amp;IFERROR(PROPER(LEFT(I11,2))&amp;PROPER(MID(I11,FIND(" ",I11)+1,3)),"")</f>
        <v xml:space="preserve">2023-9 </v>
      </c>
      <c r="H7" s="91"/>
      <c r="I7" s="91"/>
      <c r="J7" s="91"/>
    </row>
    <row r="8" spans="1:10" ht="15.6" x14ac:dyDescent="0.3">
      <c r="A8" s="8" t="s">
        <v>4</v>
      </c>
      <c r="B8" s="9"/>
      <c r="C8" s="9"/>
      <c r="D8" s="10"/>
      <c r="E8" s="10"/>
      <c r="F8" s="10"/>
      <c r="G8" s="11"/>
      <c r="H8" s="9"/>
      <c r="I8" s="9"/>
      <c r="J8" s="9"/>
    </row>
    <row r="9" spans="1:10" ht="15.6" x14ac:dyDescent="0.25">
      <c r="A9" s="12">
        <v>9</v>
      </c>
      <c r="B9" s="6"/>
      <c r="C9" s="77" t="s">
        <v>5</v>
      </c>
      <c r="D9" s="77"/>
      <c r="E9" s="25">
        <f ca="1">DATE(YEAR(TODAY()),A9,1)</f>
        <v>45170</v>
      </c>
      <c r="F9" s="25"/>
      <c r="G9" s="13" t="s">
        <v>6</v>
      </c>
      <c r="H9" s="25">
        <f ca="1">EDATE(E9,1)-1</f>
        <v>45199</v>
      </c>
      <c r="I9" s="25"/>
      <c r="J9" s="6"/>
    </row>
    <row r="10" spans="1:10" x14ac:dyDescent="0.25">
      <c r="B10" s="6"/>
      <c r="C10" s="14"/>
      <c r="D10" s="14"/>
      <c r="E10" s="15"/>
      <c r="F10" s="15"/>
      <c r="G10" s="13"/>
      <c r="H10" s="16"/>
      <c r="I10" s="6"/>
      <c r="J10" s="6"/>
    </row>
    <row r="11" spans="1:10" ht="13.8" x14ac:dyDescent="0.3">
      <c r="B11" s="79" t="s">
        <v>29</v>
      </c>
      <c r="C11" s="79"/>
      <c r="D11" s="26"/>
      <c r="E11" s="26"/>
      <c r="F11" s="6"/>
      <c r="G11" s="14"/>
      <c r="H11" s="6" t="s">
        <v>31</v>
      </c>
      <c r="I11" s="28"/>
      <c r="J11" s="27"/>
    </row>
    <row r="12" spans="1:10" ht="13.8" x14ac:dyDescent="0.3">
      <c r="B12" s="79" t="s">
        <v>7</v>
      </c>
      <c r="C12" s="79"/>
      <c r="D12" s="26"/>
      <c r="E12" s="26"/>
      <c r="F12" s="6"/>
      <c r="G12" s="6"/>
      <c r="H12" s="6" t="s">
        <v>41</v>
      </c>
      <c r="I12" s="27"/>
      <c r="J12" s="27"/>
    </row>
    <row r="13" spans="1:10" ht="13.8" x14ac:dyDescent="0.3">
      <c r="B13" s="66" t="s">
        <v>30</v>
      </c>
      <c r="C13" s="66"/>
      <c r="D13" s="68"/>
      <c r="E13" s="26"/>
      <c r="F13" s="6"/>
      <c r="G13" s="6"/>
      <c r="H13" s="6" t="s">
        <v>20</v>
      </c>
      <c r="I13" s="27"/>
      <c r="J13" s="27"/>
    </row>
    <row r="14" spans="1:10" ht="27" thickBot="1" x14ac:dyDescent="0.35">
      <c r="B14" s="69" t="s">
        <v>32</v>
      </c>
      <c r="C14" s="6"/>
      <c r="D14" s="6"/>
      <c r="F14" s="29">
        <v>10</v>
      </c>
      <c r="G14" s="6"/>
      <c r="H14" s="76" t="s">
        <v>42</v>
      </c>
      <c r="I14" s="27"/>
      <c r="J14" s="27"/>
    </row>
    <row r="15" spans="1:10" ht="27" thickBot="1" x14ac:dyDescent="0.35">
      <c r="B15" s="72" t="s">
        <v>33</v>
      </c>
      <c r="C15" s="72"/>
      <c r="D15" s="70"/>
      <c r="E15" s="71"/>
      <c r="F15" s="6"/>
      <c r="G15" s="6"/>
      <c r="H15" s="76" t="s">
        <v>43</v>
      </c>
      <c r="I15" s="6"/>
      <c r="J15" s="6"/>
    </row>
    <row r="16" spans="1:10" ht="24" customHeight="1" x14ac:dyDescent="0.25">
      <c r="B16" s="80" t="s">
        <v>8</v>
      </c>
      <c r="C16" s="82" t="s">
        <v>9</v>
      </c>
      <c r="D16" s="83"/>
      <c r="E16" s="85" t="s">
        <v>34</v>
      </c>
      <c r="F16" s="86"/>
      <c r="G16" s="63"/>
      <c r="H16" s="62"/>
      <c r="I16" s="39" t="s">
        <v>21</v>
      </c>
      <c r="J16" s="44">
        <v>0</v>
      </c>
    </row>
    <row r="17" spans="1:10" ht="30" customHeight="1" thickBot="1" x14ac:dyDescent="0.3">
      <c r="A17" s="8" t="s">
        <v>10</v>
      </c>
      <c r="B17" s="81"/>
      <c r="C17" s="17" t="s">
        <v>11</v>
      </c>
      <c r="D17" s="32" t="s">
        <v>12</v>
      </c>
      <c r="E17" s="87" t="s">
        <v>35</v>
      </c>
      <c r="F17" s="88"/>
      <c r="G17" s="64">
        <f ca="1">G16+C51</f>
        <v>0</v>
      </c>
      <c r="H17" s="38"/>
      <c r="I17" s="33" t="s">
        <v>22</v>
      </c>
      <c r="J17" s="58">
        <f>C24</f>
        <v>0</v>
      </c>
    </row>
    <row r="18" spans="1:10" ht="34.200000000000003" customHeight="1" thickBot="1" x14ac:dyDescent="0.3">
      <c r="A18" s="18">
        <v>1</v>
      </c>
      <c r="B18" s="37">
        <f t="shared" ref="B18:B23" ca="1" si="0">DATE(YEAR($E$9),MONTH($E$9),A18)</f>
        <v>45170</v>
      </c>
      <c r="C18" s="45">
        <v>0</v>
      </c>
      <c r="D18" s="46">
        <v>0</v>
      </c>
      <c r="E18" s="96" t="s">
        <v>36</v>
      </c>
      <c r="F18" s="97"/>
      <c r="G18" s="65">
        <f ca="1">G17-G16</f>
        <v>0</v>
      </c>
      <c r="H18" s="38"/>
      <c r="I18" s="33" t="s">
        <v>23</v>
      </c>
      <c r="J18" s="58">
        <f>F14</f>
        <v>10</v>
      </c>
    </row>
    <row r="19" spans="1:10" x14ac:dyDescent="0.25">
      <c r="A19" s="18">
        <v>2</v>
      </c>
      <c r="B19" s="37">
        <f t="shared" ca="1" si="0"/>
        <v>45171</v>
      </c>
      <c r="C19" s="47"/>
      <c r="D19" s="48"/>
      <c r="E19" s="19"/>
      <c r="F19" s="19"/>
      <c r="G19" s="19"/>
      <c r="H19" s="40"/>
      <c r="I19" s="33" t="s">
        <v>24</v>
      </c>
      <c r="J19" s="58">
        <f ca="1">IFERROR(J51/C51*100,0)</f>
        <v>0</v>
      </c>
    </row>
    <row r="20" spans="1:10" x14ac:dyDescent="0.25">
      <c r="A20" s="18">
        <v>3</v>
      </c>
      <c r="B20" s="37">
        <f t="shared" ca="1" si="0"/>
        <v>45172</v>
      </c>
      <c r="C20" s="47"/>
      <c r="D20" s="48"/>
      <c r="E20" s="19"/>
      <c r="F20" s="19"/>
      <c r="G20" s="19"/>
      <c r="H20" s="40"/>
      <c r="I20" s="33" t="s">
        <v>25</v>
      </c>
      <c r="J20" s="43">
        <f ca="1">IFERROR(((J18-J19)/J18),0)</f>
        <v>1</v>
      </c>
    </row>
    <row r="21" spans="1:10" ht="13.8" thickBot="1" x14ac:dyDescent="0.3">
      <c r="A21" s="18">
        <v>6</v>
      </c>
      <c r="B21" s="37">
        <f t="shared" ca="1" si="0"/>
        <v>45175</v>
      </c>
      <c r="C21" s="47"/>
      <c r="D21" s="48"/>
      <c r="E21" s="19"/>
      <c r="F21" s="34"/>
      <c r="G21" s="19"/>
      <c r="H21" s="41"/>
      <c r="I21" s="42" t="s">
        <v>26</v>
      </c>
      <c r="J21" s="59">
        <f ca="1">J16+J17-J51</f>
        <v>0</v>
      </c>
    </row>
    <row r="22" spans="1:10" x14ac:dyDescent="0.25">
      <c r="A22" s="18">
        <v>7</v>
      </c>
      <c r="B22" s="37">
        <f t="shared" ca="1" si="0"/>
        <v>45176</v>
      </c>
      <c r="C22" s="47"/>
      <c r="D22" s="48"/>
      <c r="E22" s="19"/>
      <c r="F22" s="35"/>
      <c r="G22" s="19"/>
      <c r="H22" s="19"/>
      <c r="I22" s="19"/>
      <c r="J22" s="19"/>
    </row>
    <row r="23" spans="1:10" ht="13.8" thickBot="1" x14ac:dyDescent="0.3">
      <c r="A23" s="18">
        <v>8</v>
      </c>
      <c r="B23" s="37">
        <f t="shared" ca="1" si="0"/>
        <v>45177</v>
      </c>
      <c r="C23" s="47"/>
      <c r="D23" s="48"/>
      <c r="E23" s="19"/>
      <c r="F23" s="19"/>
      <c r="G23" s="19"/>
      <c r="H23" s="19"/>
      <c r="I23" s="19"/>
      <c r="J23" s="19"/>
    </row>
    <row r="24" spans="1:10" ht="14.4" thickBot="1" x14ac:dyDescent="0.3">
      <c r="B24" s="36" t="s">
        <v>13</v>
      </c>
      <c r="C24" s="60">
        <f>SUM(C18:C23)</f>
        <v>0</v>
      </c>
      <c r="D24" s="61">
        <f>SUM(D18:D23)</f>
        <v>0</v>
      </c>
      <c r="E24" s="19"/>
      <c r="F24" s="19"/>
      <c r="G24" s="19"/>
      <c r="H24" s="19"/>
      <c r="I24" s="19"/>
      <c r="J24" s="19"/>
    </row>
    <row r="25" spans="1:10" ht="13.8" thickBot="1" x14ac:dyDescent="0.3">
      <c r="B25" s="6"/>
      <c r="C25" s="6"/>
      <c r="D25" s="6"/>
      <c r="E25" s="6"/>
      <c r="F25" s="6"/>
      <c r="G25" s="6"/>
      <c r="H25" s="6"/>
      <c r="I25" s="6"/>
      <c r="J25" s="6"/>
    </row>
    <row r="26" spans="1:10" ht="27" thickBot="1" x14ac:dyDescent="0.3">
      <c r="B26" s="20" t="s">
        <v>8</v>
      </c>
      <c r="C26" s="21" t="s">
        <v>14</v>
      </c>
      <c r="D26" s="94" t="s">
        <v>44</v>
      </c>
      <c r="E26" s="94"/>
      <c r="F26" s="94"/>
      <c r="G26" s="94"/>
      <c r="H26" s="94"/>
      <c r="I26" s="95"/>
      <c r="J26" s="22" t="s">
        <v>15</v>
      </c>
    </row>
    <row r="27" spans="1:10" ht="13.8" thickBot="1" x14ac:dyDescent="0.3">
      <c r="B27" s="49">
        <f ca="1">WORKDAY($E$9,0)</f>
        <v>45170</v>
      </c>
      <c r="C27" s="30">
        <v>0</v>
      </c>
      <c r="D27" s="98"/>
      <c r="E27" s="98"/>
      <c r="F27" s="98"/>
      <c r="G27" s="98"/>
      <c r="H27" s="98"/>
      <c r="I27" s="99"/>
      <c r="J27" s="56">
        <f t="shared" ref="J27:J50" ca="1" si="1">IF(AND(B27&lt;&gt;"",C27&lt;&gt;""),C27*$F$14/100,0)</f>
        <v>0</v>
      </c>
    </row>
    <row r="28" spans="1:10" ht="12" customHeight="1" thickBot="1" x14ac:dyDescent="0.3">
      <c r="B28" s="49">
        <f t="shared" ref="B28:B47" ca="1" si="2">IFERROR(IF(WORKDAY(B27,1)&lt;$H$9,WORKDAY(B27,1),""),"")</f>
        <v>45173</v>
      </c>
      <c r="C28" s="31"/>
      <c r="D28" s="92"/>
      <c r="E28" s="92"/>
      <c r="F28" s="92"/>
      <c r="G28" s="92"/>
      <c r="H28" s="92"/>
      <c r="I28" s="93"/>
      <c r="J28" s="56">
        <f t="shared" ca="1" si="1"/>
        <v>0</v>
      </c>
    </row>
    <row r="29" spans="1:10" ht="13.8" thickBot="1" x14ac:dyDescent="0.3">
      <c r="B29" s="49">
        <f t="shared" ca="1" si="2"/>
        <v>45174</v>
      </c>
      <c r="C29" s="31"/>
      <c r="D29" s="92"/>
      <c r="E29" s="92"/>
      <c r="F29" s="92"/>
      <c r="G29" s="92"/>
      <c r="H29" s="92"/>
      <c r="I29" s="93"/>
      <c r="J29" s="56">
        <f t="shared" ca="1" si="1"/>
        <v>0</v>
      </c>
    </row>
    <row r="30" spans="1:10" ht="13.8" thickBot="1" x14ac:dyDescent="0.3">
      <c r="B30" s="49">
        <f t="shared" ca="1" si="2"/>
        <v>45175</v>
      </c>
      <c r="C30" s="31"/>
      <c r="D30" s="92"/>
      <c r="E30" s="92"/>
      <c r="F30" s="92"/>
      <c r="G30" s="92"/>
      <c r="H30" s="92"/>
      <c r="I30" s="93"/>
      <c r="J30" s="56">
        <f t="shared" ca="1" si="1"/>
        <v>0</v>
      </c>
    </row>
    <row r="31" spans="1:10" ht="13.8" thickBot="1" x14ac:dyDescent="0.3">
      <c r="B31" s="49">
        <f t="shared" ca="1" si="2"/>
        <v>45176</v>
      </c>
      <c r="C31" s="31"/>
      <c r="D31" s="92"/>
      <c r="E31" s="92"/>
      <c r="F31" s="92"/>
      <c r="G31" s="92"/>
      <c r="H31" s="92"/>
      <c r="I31" s="93"/>
      <c r="J31" s="56">
        <f t="shared" ca="1" si="1"/>
        <v>0</v>
      </c>
    </row>
    <row r="32" spans="1:10" ht="13.8" thickBot="1" x14ac:dyDescent="0.3">
      <c r="B32" s="49">
        <f t="shared" ca="1" si="2"/>
        <v>45177</v>
      </c>
      <c r="C32" s="31"/>
      <c r="D32" s="92"/>
      <c r="E32" s="92"/>
      <c r="F32" s="92"/>
      <c r="G32" s="92"/>
      <c r="H32" s="92"/>
      <c r="I32" s="93"/>
      <c r="J32" s="56">
        <f t="shared" ca="1" si="1"/>
        <v>0</v>
      </c>
    </row>
    <row r="33" spans="2:10" ht="13.8" thickBot="1" x14ac:dyDescent="0.3">
      <c r="B33" s="49">
        <f t="shared" ca="1" si="2"/>
        <v>45180</v>
      </c>
      <c r="C33" s="31"/>
      <c r="D33" s="92"/>
      <c r="E33" s="92"/>
      <c r="F33" s="92"/>
      <c r="G33" s="92"/>
      <c r="H33" s="92"/>
      <c r="I33" s="93"/>
      <c r="J33" s="56">
        <f t="shared" ca="1" si="1"/>
        <v>0</v>
      </c>
    </row>
    <row r="34" spans="2:10" ht="13.5" customHeight="1" thickBot="1" x14ac:dyDescent="0.3">
      <c r="B34" s="49">
        <f t="shared" ca="1" si="2"/>
        <v>45181</v>
      </c>
      <c r="C34" s="31"/>
      <c r="D34" s="92"/>
      <c r="E34" s="92"/>
      <c r="F34" s="92"/>
      <c r="G34" s="92"/>
      <c r="H34" s="92"/>
      <c r="I34" s="93"/>
      <c r="J34" s="56">
        <f t="shared" ca="1" si="1"/>
        <v>0</v>
      </c>
    </row>
    <row r="35" spans="2:10" ht="13.5" customHeight="1" thickBot="1" x14ac:dyDescent="0.3">
      <c r="B35" s="49">
        <f t="shared" ca="1" si="2"/>
        <v>45182</v>
      </c>
      <c r="C35" s="31"/>
      <c r="D35" s="92"/>
      <c r="E35" s="92"/>
      <c r="F35" s="92"/>
      <c r="G35" s="92"/>
      <c r="H35" s="92"/>
      <c r="I35" s="93"/>
      <c r="J35" s="56">
        <f t="shared" ca="1" si="1"/>
        <v>0</v>
      </c>
    </row>
    <row r="36" spans="2:10" ht="13.5" customHeight="1" thickBot="1" x14ac:dyDescent="0.3">
      <c r="B36" s="49">
        <f t="shared" ca="1" si="2"/>
        <v>45183</v>
      </c>
      <c r="C36" s="31"/>
      <c r="D36" s="92"/>
      <c r="E36" s="92"/>
      <c r="F36" s="92"/>
      <c r="G36" s="92"/>
      <c r="H36" s="92"/>
      <c r="I36" s="93"/>
      <c r="J36" s="56">
        <f t="shared" ca="1" si="1"/>
        <v>0</v>
      </c>
    </row>
    <row r="37" spans="2:10" ht="13.5" customHeight="1" thickBot="1" x14ac:dyDescent="0.3">
      <c r="B37" s="49">
        <f t="shared" ca="1" si="2"/>
        <v>45184</v>
      </c>
      <c r="C37" s="31"/>
      <c r="D37" s="92"/>
      <c r="E37" s="92"/>
      <c r="F37" s="92"/>
      <c r="G37" s="92"/>
      <c r="H37" s="92"/>
      <c r="I37" s="93"/>
      <c r="J37" s="56">
        <f t="shared" ca="1" si="1"/>
        <v>0</v>
      </c>
    </row>
    <row r="38" spans="2:10" ht="13.5" customHeight="1" thickBot="1" x14ac:dyDescent="0.3">
      <c r="B38" s="49">
        <f t="shared" ca="1" si="2"/>
        <v>45187</v>
      </c>
      <c r="C38" s="31"/>
      <c r="D38" s="92"/>
      <c r="E38" s="92"/>
      <c r="F38" s="92"/>
      <c r="G38" s="92"/>
      <c r="H38" s="92"/>
      <c r="I38" s="93"/>
      <c r="J38" s="56">
        <f t="shared" ca="1" si="1"/>
        <v>0</v>
      </c>
    </row>
    <row r="39" spans="2:10" ht="13.8" thickBot="1" x14ac:dyDescent="0.3">
      <c r="B39" s="49">
        <f t="shared" ca="1" si="2"/>
        <v>45188</v>
      </c>
      <c r="C39" s="31"/>
      <c r="D39" s="92"/>
      <c r="E39" s="92"/>
      <c r="F39" s="92"/>
      <c r="G39" s="92"/>
      <c r="H39" s="92"/>
      <c r="I39" s="93"/>
      <c r="J39" s="56">
        <f t="shared" ca="1" si="1"/>
        <v>0</v>
      </c>
    </row>
    <row r="40" spans="2:10" ht="13.8" thickBot="1" x14ac:dyDescent="0.3">
      <c r="B40" s="49">
        <f t="shared" ca="1" si="2"/>
        <v>45189</v>
      </c>
      <c r="C40" s="31"/>
      <c r="D40" s="92"/>
      <c r="E40" s="92"/>
      <c r="F40" s="92"/>
      <c r="G40" s="92"/>
      <c r="H40" s="92"/>
      <c r="I40" s="93"/>
      <c r="J40" s="56">
        <f t="shared" ca="1" si="1"/>
        <v>0</v>
      </c>
    </row>
    <row r="41" spans="2:10" ht="13.8" thickBot="1" x14ac:dyDescent="0.3">
      <c r="B41" s="49">
        <f t="shared" ca="1" si="2"/>
        <v>45190</v>
      </c>
      <c r="C41" s="31"/>
      <c r="D41" s="92"/>
      <c r="E41" s="92"/>
      <c r="F41" s="92"/>
      <c r="G41" s="92"/>
      <c r="H41" s="92"/>
      <c r="I41" s="93"/>
      <c r="J41" s="56">
        <f t="shared" ca="1" si="1"/>
        <v>0</v>
      </c>
    </row>
    <row r="42" spans="2:10" ht="13.8" thickBot="1" x14ac:dyDescent="0.3">
      <c r="B42" s="49">
        <f t="shared" ca="1" si="2"/>
        <v>45191</v>
      </c>
      <c r="C42" s="31"/>
      <c r="D42" s="92"/>
      <c r="E42" s="92"/>
      <c r="F42" s="92"/>
      <c r="G42" s="92"/>
      <c r="H42" s="92"/>
      <c r="I42" s="93"/>
      <c r="J42" s="56">
        <f t="shared" ca="1" si="1"/>
        <v>0</v>
      </c>
    </row>
    <row r="43" spans="2:10" ht="13.8" thickBot="1" x14ac:dyDescent="0.3">
      <c r="B43" s="49">
        <f t="shared" ca="1" si="2"/>
        <v>45194</v>
      </c>
      <c r="C43" s="31"/>
      <c r="D43" s="92"/>
      <c r="E43" s="92"/>
      <c r="F43" s="92"/>
      <c r="G43" s="92"/>
      <c r="H43" s="92"/>
      <c r="I43" s="93"/>
      <c r="J43" s="56">
        <f t="shared" ca="1" si="1"/>
        <v>0</v>
      </c>
    </row>
    <row r="44" spans="2:10" ht="13.8" thickBot="1" x14ac:dyDescent="0.3">
      <c r="B44" s="49">
        <f t="shared" ca="1" si="2"/>
        <v>45195</v>
      </c>
      <c r="C44" s="31"/>
      <c r="D44" s="92"/>
      <c r="E44" s="92"/>
      <c r="F44" s="92"/>
      <c r="G44" s="92"/>
      <c r="H44" s="92"/>
      <c r="I44" s="93"/>
      <c r="J44" s="56">
        <f t="shared" ca="1" si="1"/>
        <v>0</v>
      </c>
    </row>
    <row r="45" spans="2:10" ht="13.8" thickBot="1" x14ac:dyDescent="0.3">
      <c r="B45" s="49">
        <f t="shared" ca="1" si="2"/>
        <v>45196</v>
      </c>
      <c r="C45" s="31"/>
      <c r="D45" s="92"/>
      <c r="E45" s="92"/>
      <c r="F45" s="92"/>
      <c r="G45" s="92"/>
      <c r="H45" s="92"/>
      <c r="I45" s="93"/>
      <c r="J45" s="56">
        <f t="shared" ca="1" si="1"/>
        <v>0</v>
      </c>
    </row>
    <row r="46" spans="2:10" ht="13.8" thickBot="1" x14ac:dyDescent="0.3">
      <c r="B46" s="49">
        <f t="shared" ca="1" si="2"/>
        <v>45197</v>
      </c>
      <c r="C46" s="31"/>
      <c r="D46" s="92"/>
      <c r="E46" s="92"/>
      <c r="F46" s="92"/>
      <c r="G46" s="92"/>
      <c r="H46" s="92"/>
      <c r="I46" s="93"/>
      <c r="J46" s="56">
        <f t="shared" ca="1" si="1"/>
        <v>0</v>
      </c>
    </row>
    <row r="47" spans="2:10" ht="13.8" thickBot="1" x14ac:dyDescent="0.3">
      <c r="B47" s="49">
        <f t="shared" ca="1" si="2"/>
        <v>45198</v>
      </c>
      <c r="C47" s="31"/>
      <c r="D47" s="92"/>
      <c r="E47" s="92"/>
      <c r="F47" s="92"/>
      <c r="G47" s="92"/>
      <c r="H47" s="92"/>
      <c r="I47" s="93"/>
      <c r="J47" s="56">
        <f t="shared" ca="1" si="1"/>
        <v>0</v>
      </c>
    </row>
    <row r="48" spans="2:10" ht="13.8" thickBot="1" x14ac:dyDescent="0.3">
      <c r="B48" s="49" t="str">
        <f ca="1">IFERROR(IF(WORKDAY(B47,1)&lt;$H$9,WORKDAY(B47,1),""),"")</f>
        <v/>
      </c>
      <c r="C48" s="31"/>
      <c r="D48" s="92"/>
      <c r="E48" s="92"/>
      <c r="F48" s="92"/>
      <c r="G48" s="92"/>
      <c r="H48" s="92"/>
      <c r="I48" s="93"/>
      <c r="J48" s="56">
        <f t="shared" ca="1" si="1"/>
        <v>0</v>
      </c>
    </row>
    <row r="49" spans="2:10" ht="13.8" thickBot="1" x14ac:dyDescent="0.3">
      <c r="B49" s="49" t="str">
        <f ca="1">IFERROR(IF(WORKDAY(B48,1)&lt;$H$9,WORKDAY(B48,1),""),"")</f>
        <v/>
      </c>
      <c r="C49" s="31"/>
      <c r="D49" s="92"/>
      <c r="E49" s="92"/>
      <c r="F49" s="92"/>
      <c r="G49" s="92"/>
      <c r="H49" s="92"/>
      <c r="I49" s="93"/>
      <c r="J49" s="56">
        <f t="shared" ca="1" si="1"/>
        <v>0</v>
      </c>
    </row>
    <row r="50" spans="2:10" ht="13.8" thickBot="1" x14ac:dyDescent="0.3">
      <c r="B50" s="50" t="str">
        <f ca="1">IFERROR(IF(WORKDAY(B49,1)&lt;$H$9,WORKDAY(B49,1),""),"")</f>
        <v/>
      </c>
      <c r="C50" s="31"/>
      <c r="D50" s="92"/>
      <c r="E50" s="92"/>
      <c r="F50" s="92"/>
      <c r="G50" s="92"/>
      <c r="H50" s="92"/>
      <c r="I50" s="93"/>
      <c r="J50" s="57">
        <f t="shared" ca="1" si="1"/>
        <v>0</v>
      </c>
    </row>
    <row r="51" spans="2:10" ht="14.4" thickBot="1" x14ac:dyDescent="0.35">
      <c r="B51" s="51" t="s">
        <v>16</v>
      </c>
      <c r="C51" s="52">
        <f ca="1">SUMIF(B27:B50,"&gt;="&amp;$E$9,C27:C50)</f>
        <v>0</v>
      </c>
      <c r="D51" s="53"/>
      <c r="E51" s="54"/>
      <c r="F51" s="54"/>
      <c r="G51" s="89" t="s">
        <v>17</v>
      </c>
      <c r="H51" s="89"/>
      <c r="I51" s="90"/>
      <c r="J51" s="55">
        <f ca="1">SUM(J27:J50)</f>
        <v>0</v>
      </c>
    </row>
    <row r="53" spans="2:10" ht="15.6" x14ac:dyDescent="0.3">
      <c r="B53" s="67" t="s">
        <v>40</v>
      </c>
    </row>
    <row r="54" spans="2:10" x14ac:dyDescent="0.25">
      <c r="B54" s="23" t="s">
        <v>18</v>
      </c>
      <c r="C54" s="1" t="s">
        <v>19</v>
      </c>
    </row>
    <row r="57" spans="2:10" x14ac:dyDescent="0.25">
      <c r="B57" s="1" t="s">
        <v>37</v>
      </c>
    </row>
    <row r="58" spans="2:10" x14ac:dyDescent="0.25">
      <c r="B58" s="73" t="s">
        <v>38</v>
      </c>
      <c r="C58" s="73"/>
      <c r="D58" s="74">
        <f ca="1">G17</f>
        <v>0</v>
      </c>
    </row>
    <row r="59" spans="2:10" x14ac:dyDescent="0.25">
      <c r="B59" s="73" t="s">
        <v>39</v>
      </c>
      <c r="C59" s="73"/>
      <c r="D59" s="75">
        <f ca="1">J21</f>
        <v>0</v>
      </c>
    </row>
  </sheetData>
  <mergeCells count="42">
    <mergeCell ref="E18:F18"/>
    <mergeCell ref="D49:I49"/>
    <mergeCell ref="D50:I50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G51:I51"/>
    <mergeCell ref="G7:J7"/>
    <mergeCell ref="D43:I43"/>
    <mergeCell ref="D44:I44"/>
    <mergeCell ref="D45:I45"/>
    <mergeCell ref="D46:I46"/>
    <mergeCell ref="D47:I47"/>
    <mergeCell ref="D48:I48"/>
    <mergeCell ref="D37:I37"/>
    <mergeCell ref="D38:I38"/>
    <mergeCell ref="D39:I39"/>
    <mergeCell ref="D40:I40"/>
    <mergeCell ref="D41:I41"/>
    <mergeCell ref="D42:I42"/>
    <mergeCell ref="D36:I36"/>
    <mergeCell ref="D26:I26"/>
    <mergeCell ref="B11:C11"/>
    <mergeCell ref="B16:B17"/>
    <mergeCell ref="C16:D16"/>
    <mergeCell ref="B12:C12"/>
    <mergeCell ref="C7:F7"/>
    <mergeCell ref="C9:D9"/>
    <mergeCell ref="E16:F16"/>
    <mergeCell ref="E17:F17"/>
    <mergeCell ref="B5:C5"/>
    <mergeCell ref="D5:E5"/>
    <mergeCell ref="B3:C3"/>
    <mergeCell ref="D3:F3"/>
    <mergeCell ref="B4:C4"/>
    <mergeCell ref="D4:F4"/>
  </mergeCells>
  <pageMargins left="0.75" right="0.75" top="1" bottom="1" header="0.5" footer="0.5"/>
  <pageSetup paperSize="9" scale="54" orientation="landscape" r:id="rId1"/>
  <headerFooter alignWithMargins="0">
    <oddHeader xml:space="preserve">&amp;R5.pielikums
Ropažu novada pašvaldības 
__.__.2023. noteikumiem Nr.__ 
„Transportlīdzekļu izmantošanas un izdevumu uzskaites kārtība 
Ropažu novada pašvaldībā”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Celazime</vt:lpstr>
      <vt:lpstr>Celazime!Drukas_apgabals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</dc:creator>
  <cp:lastModifiedBy>Darbinieks</cp:lastModifiedBy>
  <cp:lastPrinted>2021-09-07T06:41:35Z</cp:lastPrinted>
  <dcterms:created xsi:type="dcterms:W3CDTF">2021-09-02T15:16:12Z</dcterms:created>
  <dcterms:modified xsi:type="dcterms:W3CDTF">2023-07-17T08:17:34Z</dcterms:modified>
</cp:coreProperties>
</file>